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cmendoza\Documents\DOCUMENTOS\SUBGERENCIA DE FINANZAS\2017\INFORME PROGRAMATICO PRESUPUESTAL\"/>
    </mc:Choice>
  </mc:AlternateContent>
  <bookViews>
    <workbookView xWindow="360" yWindow="300" windowWidth="11355" windowHeight="5895" tabRatio="908" activeTab="1"/>
  </bookViews>
  <sheets>
    <sheet name="Caratula" sheetId="65" r:id="rId1"/>
    <sheet name="ECG-1" sheetId="5" r:id="rId2"/>
    <sheet name="ECG-1 (2)" sheetId="98" r:id="rId3"/>
    <sheet name="APP-1" sheetId="8" r:id="rId4"/>
    <sheet name="APP-2" sheetId="68" r:id="rId5"/>
    <sheet name="APP-3" sheetId="80" r:id="rId6"/>
    <sheet name="ARF" sheetId="87" r:id="rId7"/>
    <sheet name="AR" sheetId="88" r:id="rId8"/>
    <sheet name="AR (2)" sheetId="99" r:id="rId9"/>
    <sheet name="IPP" sheetId="47" r:id="rId10"/>
    <sheet name="EAP" sheetId="84" r:id="rId11"/>
    <sheet name="ADS-1" sheetId="22" r:id="rId12"/>
    <sheet name="ADS-2" sheetId="53" r:id="rId13"/>
    <sheet name="SAP" sheetId="26" r:id="rId14"/>
    <sheet name="FIC" sheetId="86" r:id="rId15"/>
    <sheet name="AUR" sheetId="71" r:id="rId16"/>
    <sheet name="LAPI" sheetId="100" r:id="rId17"/>
    <sheet name="IDH" sheetId="101" r:id="rId18"/>
  </sheets>
  <externalReferences>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_____EJE1">[1]INICIO!$Y$166:$Y$186</definedName>
    <definedName name="_______EJE2">[1]INICIO!$Y$188:$Y$229</definedName>
    <definedName name="_______EJE3">[1]INICIO!$Y$231:$Y$247</definedName>
    <definedName name="_______EJE4">[1]INICIO!$Y$249:$Y$272</definedName>
    <definedName name="_______EJE5">[1]INICIO!$Y$274:$Y$287</definedName>
    <definedName name="_______EJE6">[1]INICIO!$Y$289:$Y$314</definedName>
    <definedName name="_______EJE7">[1]INICIO!$Y$316:$Y$356</definedName>
    <definedName name="______EJE1">[1]INICIO!$Y$166:$Y$186</definedName>
    <definedName name="______EJE2">[1]INICIO!$Y$188:$Y$229</definedName>
    <definedName name="______EJE3">[1]INICIO!$Y$231:$Y$247</definedName>
    <definedName name="______EJE4">[1]INICIO!$Y$249:$Y$272</definedName>
    <definedName name="______EJE5">[1]INICIO!$Y$274:$Y$287</definedName>
    <definedName name="______EJE6">[1]INICIO!$Y$289:$Y$314</definedName>
    <definedName name="______EJE7">[1]INICIO!$Y$316:$Y$356</definedName>
    <definedName name="_____EJE1">[1]INICIO!$Y$166:$Y$186</definedName>
    <definedName name="_____EJE2">[1]INICIO!$Y$188:$Y$229</definedName>
    <definedName name="_____EJE3">[1]INICIO!$Y$231:$Y$247</definedName>
    <definedName name="_____EJE4">[1]INICIO!$Y$249:$Y$272</definedName>
    <definedName name="_____EJE5">[1]INICIO!$Y$274:$Y$287</definedName>
    <definedName name="_____EJE6">[1]INICIO!$Y$289:$Y$314</definedName>
    <definedName name="_____EJE7">[1]INICIO!$Y$316:$Y$356</definedName>
    <definedName name="____EJE1" localSheetId="17">[2]INICIO!$Y$166:$Y$186</definedName>
    <definedName name="____EJE1" localSheetId="16">[2]INICIO!$Y$166:$Y$186</definedName>
    <definedName name="____EJE1">[3]INICIO!$Y$166:$Y$186</definedName>
    <definedName name="____EJE2" localSheetId="17">[2]INICIO!$Y$188:$Y$229</definedName>
    <definedName name="____EJE2" localSheetId="16">[2]INICIO!$Y$188:$Y$229</definedName>
    <definedName name="____EJE2">[3]INICIO!$Y$188:$Y$229</definedName>
    <definedName name="____EJE3" localSheetId="17">[2]INICIO!$Y$231:$Y$247</definedName>
    <definedName name="____EJE3" localSheetId="16">[2]INICIO!$Y$231:$Y$247</definedName>
    <definedName name="____EJE3">[3]INICIO!$Y$231:$Y$247</definedName>
    <definedName name="____EJE4" localSheetId="17">[2]INICIO!$Y$249:$Y$272</definedName>
    <definedName name="____EJE4" localSheetId="16">[2]INICIO!$Y$249:$Y$272</definedName>
    <definedName name="____EJE4">[3]INICIO!$Y$249:$Y$272</definedName>
    <definedName name="____EJE5" localSheetId="17">[2]INICIO!$Y$274:$Y$287</definedName>
    <definedName name="____EJE5" localSheetId="16">[2]INICIO!$Y$274:$Y$287</definedName>
    <definedName name="____EJE5">[3]INICIO!$Y$274:$Y$287</definedName>
    <definedName name="____EJE6" localSheetId="17">[2]INICIO!$Y$289:$Y$314</definedName>
    <definedName name="____EJE6" localSheetId="16">[2]INICIO!$Y$289:$Y$314</definedName>
    <definedName name="____EJE6">[3]INICIO!$Y$289:$Y$314</definedName>
    <definedName name="____EJE7" localSheetId="17">[2]INICIO!$Y$316:$Y$356</definedName>
    <definedName name="____EJE7" localSheetId="16">[2]INICIO!$Y$316:$Y$356</definedName>
    <definedName name="____EJE7">[3]INICIO!$Y$316:$Y$356</definedName>
    <definedName name="___EJE1" localSheetId="7">[1]INICIO!$Y$166:$Y$186</definedName>
    <definedName name="___EJE1" localSheetId="8">[1]INICIO!$Y$166:$Y$186</definedName>
    <definedName name="___EJE1" localSheetId="17">[2]INICIO!$Y$166:$Y$186</definedName>
    <definedName name="___EJE1" localSheetId="16">[2]INICIO!$Y$166:$Y$186</definedName>
    <definedName name="___EJE1">[3]INICIO!$Y$166:$Y$186</definedName>
    <definedName name="___EJE2" localSheetId="7">[1]INICIO!$Y$188:$Y$229</definedName>
    <definedName name="___EJE2" localSheetId="8">[1]INICIO!$Y$188:$Y$229</definedName>
    <definedName name="___EJE2" localSheetId="17">[2]INICIO!$Y$188:$Y$229</definedName>
    <definedName name="___EJE2" localSheetId="16">[2]INICIO!$Y$188:$Y$229</definedName>
    <definedName name="___EJE2">[3]INICIO!$Y$188:$Y$229</definedName>
    <definedName name="___EJE3" localSheetId="7">[1]INICIO!$Y$231:$Y$247</definedName>
    <definedName name="___EJE3" localSheetId="8">[1]INICIO!$Y$231:$Y$247</definedName>
    <definedName name="___EJE3" localSheetId="17">[2]INICIO!$Y$231:$Y$247</definedName>
    <definedName name="___EJE3" localSheetId="16">[2]INICIO!$Y$231:$Y$247</definedName>
    <definedName name="___EJE3">[3]INICIO!$Y$231:$Y$247</definedName>
    <definedName name="___EJE4" localSheetId="7">[1]INICIO!$Y$249:$Y$272</definedName>
    <definedName name="___EJE4" localSheetId="8">[1]INICIO!$Y$249:$Y$272</definedName>
    <definedName name="___EJE4" localSheetId="17">[2]INICIO!$Y$249:$Y$272</definedName>
    <definedName name="___EJE4" localSheetId="16">[2]INICIO!$Y$249:$Y$272</definedName>
    <definedName name="___EJE4">[3]INICIO!$Y$249:$Y$272</definedName>
    <definedName name="___EJE5" localSheetId="7">[1]INICIO!$Y$274:$Y$287</definedName>
    <definedName name="___EJE5" localSheetId="8">[1]INICIO!$Y$274:$Y$287</definedName>
    <definedName name="___EJE5" localSheetId="17">[2]INICIO!$Y$274:$Y$287</definedName>
    <definedName name="___EJE5" localSheetId="16">[2]INICIO!$Y$274:$Y$287</definedName>
    <definedName name="___EJE5">[3]INICIO!$Y$274:$Y$287</definedName>
    <definedName name="___EJE6" localSheetId="7">[1]INICIO!$Y$289:$Y$314</definedName>
    <definedName name="___EJE6" localSheetId="8">[1]INICIO!$Y$289:$Y$314</definedName>
    <definedName name="___EJE6" localSheetId="17">[2]INICIO!$Y$289:$Y$314</definedName>
    <definedName name="___EJE6" localSheetId="16">[2]INICIO!$Y$289:$Y$314</definedName>
    <definedName name="___EJE6">[3]INICIO!$Y$289:$Y$314</definedName>
    <definedName name="___EJE7" localSheetId="7">[1]INICIO!$Y$316:$Y$356</definedName>
    <definedName name="___EJE7" localSheetId="8">[1]INICIO!$Y$316:$Y$356</definedName>
    <definedName name="___EJE7" localSheetId="17">[2]INICIO!$Y$316:$Y$356</definedName>
    <definedName name="___EJE7" localSheetId="16">[2]INICIO!$Y$316:$Y$356</definedName>
    <definedName name="___EJE7">[3]INICIO!$Y$316:$Y$356</definedName>
    <definedName name="__EJE1" localSheetId="7">[1]INICIO!$Y$166:$Y$186</definedName>
    <definedName name="__EJE1" localSheetId="8">[1]INICIO!$Y$166:$Y$186</definedName>
    <definedName name="__EJE1" localSheetId="17">[2]INICIO!$Y$166:$Y$186</definedName>
    <definedName name="__EJE1" localSheetId="16">[2]INICIO!$Y$166:$Y$186</definedName>
    <definedName name="__EJE1">[3]INICIO!$Y$166:$Y$186</definedName>
    <definedName name="__EJE2" localSheetId="7">[1]INICIO!$Y$188:$Y$229</definedName>
    <definedName name="__EJE2" localSheetId="8">[1]INICIO!$Y$188:$Y$229</definedName>
    <definedName name="__EJE2" localSheetId="17">[2]INICIO!$Y$188:$Y$229</definedName>
    <definedName name="__EJE2" localSheetId="16">[2]INICIO!$Y$188:$Y$229</definedName>
    <definedName name="__EJE2">[3]INICIO!$Y$188:$Y$229</definedName>
    <definedName name="__EJE3" localSheetId="7">[1]INICIO!$Y$231:$Y$247</definedName>
    <definedName name="__EJE3" localSheetId="8">[1]INICIO!$Y$231:$Y$247</definedName>
    <definedName name="__EJE3" localSheetId="17">[2]INICIO!$Y$231:$Y$247</definedName>
    <definedName name="__EJE3" localSheetId="16">[2]INICIO!$Y$231:$Y$247</definedName>
    <definedName name="__EJE3">[3]INICIO!$Y$231:$Y$247</definedName>
    <definedName name="__EJE4" localSheetId="7">[1]INICIO!$Y$249:$Y$272</definedName>
    <definedName name="__EJE4" localSheetId="8">[1]INICIO!$Y$249:$Y$272</definedName>
    <definedName name="__EJE4" localSheetId="17">[2]INICIO!$Y$249:$Y$272</definedName>
    <definedName name="__EJE4" localSheetId="16">[2]INICIO!$Y$249:$Y$272</definedName>
    <definedName name="__EJE4">[3]INICIO!$Y$249:$Y$272</definedName>
    <definedName name="__EJE5" localSheetId="7">[1]INICIO!$Y$274:$Y$287</definedName>
    <definedName name="__EJE5" localSheetId="8">[1]INICIO!$Y$274:$Y$287</definedName>
    <definedName name="__EJE5" localSheetId="17">[2]INICIO!$Y$274:$Y$287</definedName>
    <definedName name="__EJE5" localSheetId="16">[2]INICIO!$Y$274:$Y$287</definedName>
    <definedName name="__EJE5">[3]INICIO!$Y$274:$Y$287</definedName>
    <definedName name="__EJE6" localSheetId="7">[1]INICIO!$Y$289:$Y$314</definedName>
    <definedName name="__EJE6" localSheetId="8">[1]INICIO!$Y$289:$Y$314</definedName>
    <definedName name="__EJE6" localSheetId="17">[2]INICIO!$Y$289:$Y$314</definedName>
    <definedName name="__EJE6" localSheetId="16">[2]INICIO!$Y$289:$Y$314</definedName>
    <definedName name="__EJE6">[3]INICIO!$Y$289:$Y$314</definedName>
    <definedName name="__EJE7" localSheetId="7">[1]INICIO!$Y$316:$Y$356</definedName>
    <definedName name="__EJE7" localSheetId="8">[1]INICIO!$Y$316:$Y$356</definedName>
    <definedName name="__EJE7" localSheetId="17">[2]INICIO!$Y$316:$Y$356</definedName>
    <definedName name="__EJE7" localSheetId="16">[2]INICIO!$Y$316:$Y$356</definedName>
    <definedName name="__EJE7">[3]INICIO!$Y$316:$Y$356</definedName>
    <definedName name="_EJE1" localSheetId="7">[1]INICIO!$Y$166:$Y$186</definedName>
    <definedName name="_EJE1" localSheetId="8">[1]INICIO!$Y$166:$Y$186</definedName>
    <definedName name="_EJE1" localSheetId="17">[2]INICIO!$Y$166:$Y$186</definedName>
    <definedName name="_EJE1" localSheetId="9">[4]INICIO!$Y$166:$Y$186</definedName>
    <definedName name="_EJE1" localSheetId="16">[2]INICIO!$Y$166:$Y$186</definedName>
    <definedName name="_EJE1">[3]INICIO!$Y$166:$Y$186</definedName>
    <definedName name="_EJE2" localSheetId="7">[1]INICIO!$Y$188:$Y$229</definedName>
    <definedName name="_EJE2" localSheetId="8">[1]INICIO!$Y$188:$Y$229</definedName>
    <definedName name="_EJE2" localSheetId="17">[2]INICIO!$Y$188:$Y$229</definedName>
    <definedName name="_EJE2" localSheetId="9">[4]INICIO!$Y$188:$Y$229</definedName>
    <definedName name="_EJE2" localSheetId="16">[2]INICIO!$Y$188:$Y$229</definedName>
    <definedName name="_EJE2">[3]INICIO!$Y$188:$Y$229</definedName>
    <definedName name="_EJE3" localSheetId="7">[1]INICIO!$Y$231:$Y$247</definedName>
    <definedName name="_EJE3" localSheetId="8">[1]INICIO!$Y$231:$Y$247</definedName>
    <definedName name="_EJE3" localSheetId="17">[2]INICIO!$Y$231:$Y$247</definedName>
    <definedName name="_EJE3" localSheetId="9">[4]INICIO!$Y$231:$Y$247</definedName>
    <definedName name="_EJE3" localSheetId="16">[2]INICIO!$Y$231:$Y$247</definedName>
    <definedName name="_EJE3">[3]INICIO!$Y$231:$Y$247</definedName>
    <definedName name="_EJE4" localSheetId="7">[1]INICIO!$Y$249:$Y$272</definedName>
    <definedName name="_EJE4" localSheetId="8">[1]INICIO!$Y$249:$Y$272</definedName>
    <definedName name="_EJE4" localSheetId="17">[2]INICIO!$Y$249:$Y$272</definedName>
    <definedName name="_EJE4" localSheetId="9">[4]INICIO!$Y$249:$Y$272</definedName>
    <definedName name="_EJE4" localSheetId="16">[2]INICIO!$Y$249:$Y$272</definedName>
    <definedName name="_EJE4">[3]INICIO!$Y$249:$Y$272</definedName>
    <definedName name="_EJE5" localSheetId="7">[1]INICIO!$Y$274:$Y$287</definedName>
    <definedName name="_EJE5" localSheetId="8">[1]INICIO!$Y$274:$Y$287</definedName>
    <definedName name="_EJE5" localSheetId="17">[2]INICIO!$Y$274:$Y$287</definedName>
    <definedName name="_EJE5" localSheetId="9">[4]INICIO!$Y$274:$Y$287</definedName>
    <definedName name="_EJE5" localSheetId="16">[2]INICIO!$Y$274:$Y$287</definedName>
    <definedName name="_EJE5">[3]INICIO!$Y$274:$Y$287</definedName>
    <definedName name="_EJE6" localSheetId="7">[1]INICIO!$Y$289:$Y$314</definedName>
    <definedName name="_EJE6" localSheetId="8">[1]INICIO!$Y$289:$Y$314</definedName>
    <definedName name="_EJE6" localSheetId="17">[2]INICIO!$Y$289:$Y$314</definedName>
    <definedName name="_EJE6" localSheetId="9">[4]INICIO!$Y$289:$Y$314</definedName>
    <definedName name="_EJE6" localSheetId="16">[2]INICIO!$Y$289:$Y$314</definedName>
    <definedName name="_EJE6">[3]INICIO!$Y$289:$Y$314</definedName>
    <definedName name="_EJE7" localSheetId="7">[1]INICIO!$Y$316:$Y$356</definedName>
    <definedName name="_EJE7" localSheetId="8">[1]INICIO!$Y$316:$Y$356</definedName>
    <definedName name="_EJE7" localSheetId="17">[2]INICIO!$Y$316:$Y$356</definedName>
    <definedName name="_EJE7" localSheetId="9">[4]INICIO!$Y$316:$Y$356</definedName>
    <definedName name="_EJE7" localSheetId="16">[2]INICIO!$Y$316:$Y$356</definedName>
    <definedName name="_EJE7">[3]INICIO!$Y$316:$Y$356</definedName>
    <definedName name="adys_tipo" localSheetId="7">[1]INICIO!$AR$24:$AR$27</definedName>
    <definedName name="adys_tipo" localSheetId="8">[1]INICIO!$AR$24:$AR$27</definedName>
    <definedName name="adys_tipo" localSheetId="17">[2]INICIO!$AR$24:$AR$27</definedName>
    <definedName name="adys_tipo" localSheetId="9">[4]INICIO!$AR$24:$AR$27</definedName>
    <definedName name="adys_tipo" localSheetId="16">[2]INICIO!$AR$24:$AR$27</definedName>
    <definedName name="adys_tipo">[3]INICIO!$AR$24:$AR$27</definedName>
    <definedName name="AI" localSheetId="7">[1]INICIO!$AU$5:$AW$543</definedName>
    <definedName name="AI" localSheetId="8">[1]INICIO!$AU$5:$AW$543</definedName>
    <definedName name="AI" localSheetId="17">[2]INICIO!$AU$5:$AW$543</definedName>
    <definedName name="AI" localSheetId="9">[4]INICIO!$AU$5:$AW$543</definedName>
    <definedName name="AI" localSheetId="16">[2]INICIO!$AU$5:$AW$543</definedName>
    <definedName name="AI">[3]INICIO!$AU$5:$AW$543</definedName>
    <definedName name="_xlnm.Print_Area" localSheetId="3">'APP-1'!$A$1:$Q$51</definedName>
    <definedName name="_xlnm.Print_Area" localSheetId="5">'APP-3'!$A$1:$U$40</definedName>
    <definedName name="_xlnm.Print_Area" localSheetId="7">AR!$A$1:$P$34</definedName>
    <definedName name="_xlnm.Print_Area" localSheetId="8">'AR (2)'!$A$1:$P$35</definedName>
    <definedName name="_xlnm.Print_Area" localSheetId="6">ARF!$A$1:$C$31</definedName>
    <definedName name="_xlnm.Print_Area" localSheetId="15">AUR!$A$1:$D$25</definedName>
    <definedName name="_xlnm.Print_Area" localSheetId="0">Caratula!$A$1:$K$36</definedName>
    <definedName name="_xlnm.Print_Area" localSheetId="1">'ECG-1'!$A$1:$I$17</definedName>
    <definedName name="_xlnm.Print_Area" localSheetId="2">'ECG-1 (2)'!$A$1:$I$21</definedName>
    <definedName name="_xlnm.Print_Area" localSheetId="14">FIC!$A$1:$C$29</definedName>
    <definedName name="_xlnm.Print_Area" localSheetId="9">IPP!$B$2:$L$17</definedName>
    <definedName name="CAPIT" localSheetId="7">#REF!</definedName>
    <definedName name="CAPIT" localSheetId="8">#REF!</definedName>
    <definedName name="CAPIT" localSheetId="2">#REF!</definedName>
    <definedName name="CAPIT">#REF!</definedName>
    <definedName name="CENPAR" localSheetId="7">#REF!</definedName>
    <definedName name="CENPAR" localSheetId="8">#REF!</definedName>
    <definedName name="CENPAR" localSheetId="2">#REF!</definedName>
    <definedName name="CENPAR">#REF!</definedName>
    <definedName name="datos" localSheetId="7">OFFSET([5]datos!$A$1,0,0,COUNTA([5]datos!$A$1:$A$65536),23)</definedName>
    <definedName name="datos" localSheetId="8">OFFSET([5]datos!$A$1,0,0,COUNTA([5]datos!$A$1:$A$65536),23)</definedName>
    <definedName name="datos" localSheetId="15">OFFSET([3]datos!$A$1,0,0,COUNTA([3]datos!$A$1:$A$65536),23)</definedName>
    <definedName name="datos" localSheetId="17">OFFSET([6]datos!$A$1,0,0,COUNTA([6]datos!$A$1:$A$65536),23)</definedName>
    <definedName name="datos" localSheetId="9">OFFSET([7]datos!$A$1,0,0,COUNTA([7]datos!$A$1:$A$65536),23)</definedName>
    <definedName name="datos" localSheetId="16">OFFSET([6]datos!$A$1,0,0,COUNTA([6]datos!$A$1:$A$65536),23)</definedName>
    <definedName name="datos">OFFSET([8]datos!$A$1,0,0,COUNTA([8]datos!$A$1:$A$65536),23)</definedName>
    <definedName name="dc" localSheetId="7">#REF!</definedName>
    <definedName name="dc" localSheetId="8">#REF!</definedName>
    <definedName name="dc" localSheetId="2">#REF!</definedName>
    <definedName name="dc">#REF!</definedName>
    <definedName name="DEFAULT" localSheetId="7">[1]INICIO!$AA$10</definedName>
    <definedName name="DEFAULT" localSheetId="8">[1]INICIO!$AA$10</definedName>
    <definedName name="DEFAULT" localSheetId="17">[2]INICIO!$AA$10</definedName>
    <definedName name="DEFAULT" localSheetId="9">[4]INICIO!$AA$10</definedName>
    <definedName name="DEFAULT" localSheetId="16">[2]INICIO!$AA$10</definedName>
    <definedName name="DEFAULT">[3]INICIO!$AA$10</definedName>
    <definedName name="DEUDA" localSheetId="7">#REF!</definedName>
    <definedName name="DEUDA" localSheetId="8">#REF!</definedName>
    <definedName name="DEUDA" localSheetId="2">#REF!</definedName>
    <definedName name="DEUDA">#REF!</definedName>
    <definedName name="egvb" localSheetId="7">#REF!</definedName>
    <definedName name="egvb" localSheetId="8">#REF!</definedName>
    <definedName name="egvb" localSheetId="2">#REF!</definedName>
    <definedName name="egvb">#REF!</definedName>
    <definedName name="EJER" localSheetId="7">#REF!</definedName>
    <definedName name="EJER" localSheetId="8">#REF!</definedName>
    <definedName name="EJER" localSheetId="2">#REF!</definedName>
    <definedName name="EJER">#REF!</definedName>
    <definedName name="EJES" localSheetId="7">[1]INICIO!$Y$151:$Y$157</definedName>
    <definedName name="EJES" localSheetId="8">[1]INICIO!$Y$151:$Y$157</definedName>
    <definedName name="EJES" localSheetId="17">[2]INICIO!$Y$151:$Y$157</definedName>
    <definedName name="EJES" localSheetId="9">[4]INICIO!$Y$151:$Y$157</definedName>
    <definedName name="EJES" localSheetId="16">[2]INICIO!$Y$151:$Y$157</definedName>
    <definedName name="EJES">[3]INICIO!$Y$151:$Y$157</definedName>
    <definedName name="ENFPEM" localSheetId="8">#REF!</definedName>
    <definedName name="ENFPEM" localSheetId="2">#REF!</definedName>
    <definedName name="ENFPEM">#REF!</definedName>
    <definedName name="FIDCOS" localSheetId="7">[1]INICIO!$DH$5:$DI$96</definedName>
    <definedName name="FIDCOS" localSheetId="8">[1]INICIO!$DH$5:$DI$96</definedName>
    <definedName name="FIDCOS" localSheetId="17">[2]INICIO!$DH$5:$DI$96</definedName>
    <definedName name="FIDCOS" localSheetId="9">[4]INICIO!$DH$5:$DI$96</definedName>
    <definedName name="FIDCOS" localSheetId="16">[2]INICIO!$DH$5:$DI$96</definedName>
    <definedName name="FIDCOS">[3]INICIO!$DH$5:$DI$96</definedName>
    <definedName name="FPC" localSheetId="7">[1]INICIO!$DE$5:$DF$96</definedName>
    <definedName name="FPC" localSheetId="8">[1]INICIO!$DE$5:$DF$96</definedName>
    <definedName name="FPC" localSheetId="17">[2]INICIO!$DE$5:$DF$96</definedName>
    <definedName name="FPC" localSheetId="9">[4]INICIO!$DE$5:$DF$96</definedName>
    <definedName name="FPC" localSheetId="16">[2]INICIO!$DE$5:$DF$96</definedName>
    <definedName name="FPC">[3]INICIO!$DE$5:$DF$96</definedName>
    <definedName name="gasto_gci" localSheetId="7">[1]INICIO!$AO$48:$AO$49</definedName>
    <definedName name="gasto_gci" localSheetId="8">[1]INICIO!$AO$48:$AO$49</definedName>
    <definedName name="gasto_gci" localSheetId="17">[2]INICIO!$AO$48:$AO$49</definedName>
    <definedName name="gasto_gci" localSheetId="9">[4]INICIO!$AO$48:$AO$49</definedName>
    <definedName name="gasto_gci" localSheetId="16">[2]INICIO!$AO$48:$AO$49</definedName>
    <definedName name="gasto_gci">[3]INICIO!$AO$48:$AO$49</definedName>
    <definedName name="KEY">[9]cats!$A$1:$B$9</definedName>
    <definedName name="LABEL" localSheetId="7">[5]INICIO!$AY$5:$AZ$97</definedName>
    <definedName name="LABEL" localSheetId="8">[5]INICIO!$AY$5:$AZ$97</definedName>
    <definedName name="LABEL" localSheetId="15">[3]INICIO!$AY$5:$AZ$97</definedName>
    <definedName name="LABEL" localSheetId="17">[6]INICIO!$AY$5:$AZ$97</definedName>
    <definedName name="LABEL" localSheetId="9">[7]INICIO!$AY$5:$AZ$97</definedName>
    <definedName name="LABEL" localSheetId="16">[6]INICIO!$AY$5:$AZ$97</definedName>
    <definedName name="LABEL">[8]INICIO!$AY$5:$AZ$97</definedName>
    <definedName name="label1g" localSheetId="7">[1]INICIO!$AA$19</definedName>
    <definedName name="label1g" localSheetId="8">[1]INICIO!$AA$19</definedName>
    <definedName name="label1g" localSheetId="17">[2]INICIO!$AA$19</definedName>
    <definedName name="label1g" localSheetId="9">[4]INICIO!$AA$19</definedName>
    <definedName name="label1g" localSheetId="16">[2]INICIO!$AA$19</definedName>
    <definedName name="label1g">[3]INICIO!$AA$19</definedName>
    <definedName name="label1S" localSheetId="7">[1]INICIO!$AA$22</definedName>
    <definedName name="label1S" localSheetId="8">[1]INICIO!$AA$22</definedName>
    <definedName name="label1S" localSheetId="17">[2]INICIO!$AA$22</definedName>
    <definedName name="label1S" localSheetId="9">[4]INICIO!$AA$22</definedName>
    <definedName name="label1S" localSheetId="16">[2]INICIO!$AA$22</definedName>
    <definedName name="label1S">[3]INICIO!$AA$22</definedName>
    <definedName name="label2g" localSheetId="7">[1]INICIO!$AA$20</definedName>
    <definedName name="label2g" localSheetId="8">[1]INICIO!$AA$20</definedName>
    <definedName name="label2g" localSheetId="17">[2]INICIO!$AA$20</definedName>
    <definedName name="label2g" localSheetId="9">[4]INICIO!$AA$20</definedName>
    <definedName name="label2g" localSheetId="16">[2]INICIO!$AA$20</definedName>
    <definedName name="label2g">[3]INICIO!$AA$20</definedName>
    <definedName name="label2S" localSheetId="7">[1]INICIO!$AA$23</definedName>
    <definedName name="label2S" localSheetId="8">[1]INICIO!$AA$23</definedName>
    <definedName name="label2S" localSheetId="17">[2]INICIO!$AA$23</definedName>
    <definedName name="label2S" localSheetId="9">[4]INICIO!$AA$23</definedName>
    <definedName name="label2S" localSheetId="16">[2]INICIO!$AA$23</definedName>
    <definedName name="label2S">[3]INICIO!$AA$23</definedName>
    <definedName name="Líneadeacción" localSheetId="5">[8]INICIO!#REF!</definedName>
    <definedName name="Líneadeacción" localSheetId="7">[5]INICIO!#REF!</definedName>
    <definedName name="Líneadeacción" localSheetId="8">[5]INICIO!#REF!</definedName>
    <definedName name="Líneadeacción" localSheetId="6">[8]INICIO!#REF!</definedName>
    <definedName name="Líneadeacción" localSheetId="10">[8]INICIO!#REF!</definedName>
    <definedName name="Líneadeacción" localSheetId="2">[8]INICIO!#REF!</definedName>
    <definedName name="Líneadeacción" localSheetId="14">[8]INICIO!#REF!</definedName>
    <definedName name="Líneadeacción" localSheetId="17">[6]INICIO!#REF!</definedName>
    <definedName name="Líneadeacción" localSheetId="16">[6]INICIO!#REF!</definedName>
    <definedName name="Líneadeacción">[8]INICIO!#REF!</definedName>
    <definedName name="LISTA_2016" localSheetId="8">#REF!</definedName>
    <definedName name="LISTA_2016" localSheetId="2">#REF!</definedName>
    <definedName name="LISTA_2016">#REF!</definedName>
    <definedName name="lista_ai" localSheetId="7">[1]INICIO!$AO$55:$AO$96</definedName>
    <definedName name="lista_ai" localSheetId="8">[1]INICIO!$AO$55:$AO$96</definedName>
    <definedName name="lista_ai" localSheetId="17">[2]INICIO!$AO$55:$AO$96</definedName>
    <definedName name="lista_ai" localSheetId="9">[4]INICIO!$AO$55:$AO$96</definedName>
    <definedName name="lista_ai" localSheetId="16">[2]INICIO!$AO$55:$AO$96</definedName>
    <definedName name="lista_ai">[3]INICIO!$AO$55:$AO$96</definedName>
    <definedName name="lista_deleg" localSheetId="7">[1]INICIO!$AR$34:$AR$49</definedName>
    <definedName name="lista_deleg" localSheetId="8">[1]INICIO!$AR$34:$AR$49</definedName>
    <definedName name="lista_deleg" localSheetId="17">[2]INICIO!$AR$34:$AR$49</definedName>
    <definedName name="lista_deleg" localSheetId="9">[4]INICIO!$AR$34:$AR$49</definedName>
    <definedName name="lista_deleg" localSheetId="16">[2]INICIO!$AR$34:$AR$49</definedName>
    <definedName name="lista_deleg">[3]INICIO!$AR$34:$AR$49</definedName>
    <definedName name="lista_eppa" localSheetId="7">[1]INICIO!$AR$55:$AS$149</definedName>
    <definedName name="lista_eppa" localSheetId="8">[1]INICIO!$AR$55:$AS$149</definedName>
    <definedName name="lista_eppa" localSheetId="17">[2]INICIO!$AR$55:$AS$149</definedName>
    <definedName name="lista_eppa" localSheetId="9">[4]INICIO!$AR$55:$AS$149</definedName>
    <definedName name="lista_eppa" localSheetId="16">[2]INICIO!$AR$55:$AS$149</definedName>
    <definedName name="lista_eppa">[3]INICIO!$AR$55:$AS$149</definedName>
    <definedName name="LISTA_UR" localSheetId="7">[1]INICIO!$Y$4:$Z$93</definedName>
    <definedName name="LISTA_UR" localSheetId="8">[1]INICIO!$Y$4:$Z$93</definedName>
    <definedName name="LISTA_UR" localSheetId="17">[2]INICIO!$Y$4:$Z$93</definedName>
    <definedName name="LISTA_UR" localSheetId="9">[4]INICIO!$Y$4:$Z$93</definedName>
    <definedName name="LISTA_UR" localSheetId="16">[2]INICIO!$Y$4:$Z$93</definedName>
    <definedName name="LISTA_UR">[3]INICIO!$Y$4:$Z$93</definedName>
    <definedName name="MAPPEGS" localSheetId="7">[5]INICIO!#REF!</definedName>
    <definedName name="MAPPEGS" localSheetId="8">[5]INICIO!#REF!</definedName>
    <definedName name="MAPPEGS" localSheetId="6">[8]INICIO!#REF!</definedName>
    <definedName name="MAPPEGS" localSheetId="10">[8]INICIO!#REF!</definedName>
    <definedName name="MAPPEGS" localSheetId="2">[8]INICIO!#REF!</definedName>
    <definedName name="MAPPEGS" localSheetId="14">[8]INICIO!#REF!</definedName>
    <definedName name="MAPPEGS" localSheetId="17">[6]INICIO!#REF!</definedName>
    <definedName name="MAPPEGS" localSheetId="16">[6]INICIO!#REF!</definedName>
    <definedName name="MAPPEGS">[8]INICIO!#REF!</definedName>
    <definedName name="MODIF" localSheetId="7">[1]datos!$U$2:$U$31674</definedName>
    <definedName name="MODIF" localSheetId="8">[1]datos!$U$2:$U$31674</definedName>
    <definedName name="MODIF" localSheetId="17">[2]datos!$U$2:$U$31674</definedName>
    <definedName name="MODIF" localSheetId="9">[4]datos!$U$2:$U$31674</definedName>
    <definedName name="MODIF" localSheetId="16">[2]datos!$U$2:$U$31674</definedName>
    <definedName name="MODIF">[3]datos!$U$2:$U$31674</definedName>
    <definedName name="MSG_ERROR1" localSheetId="7">[5]INICIO!$AA$11</definedName>
    <definedName name="MSG_ERROR1" localSheetId="8">[5]INICIO!$AA$11</definedName>
    <definedName name="MSG_ERROR1" localSheetId="15">[3]INICIO!$AA$11</definedName>
    <definedName name="MSG_ERROR1" localSheetId="17">[6]INICIO!$AA$11</definedName>
    <definedName name="MSG_ERROR1" localSheetId="9">[7]INICIO!$AA$11</definedName>
    <definedName name="MSG_ERROR1" localSheetId="16">[6]INICIO!$AA$11</definedName>
    <definedName name="MSG_ERROR1">[8]INICIO!$AA$11</definedName>
    <definedName name="MSG_ERROR2" localSheetId="7">[1]INICIO!$AA$12</definedName>
    <definedName name="MSG_ERROR2" localSheetId="8">[1]INICIO!$AA$12</definedName>
    <definedName name="MSG_ERROR2" localSheetId="17">[2]INICIO!$AA$12</definedName>
    <definedName name="MSG_ERROR2" localSheetId="9">[4]INICIO!$AA$12</definedName>
    <definedName name="MSG_ERROR2" localSheetId="16">[2]INICIO!$AA$12</definedName>
    <definedName name="MSG_ERROR2">[3]INICIO!$AA$12</definedName>
    <definedName name="OPCION2" localSheetId="12">[8]INICIO!#REF!</definedName>
    <definedName name="OPCION2" localSheetId="5">[8]INICIO!#REF!</definedName>
    <definedName name="OPCION2" localSheetId="7">[5]INICIO!#REF!</definedName>
    <definedName name="OPCION2" localSheetId="8">[5]INICIO!#REF!</definedName>
    <definedName name="OPCION2" localSheetId="6">[8]INICIO!#REF!</definedName>
    <definedName name="OPCION2" localSheetId="15">[3]INICIO!#REF!</definedName>
    <definedName name="OPCION2" localSheetId="10">[8]INICIO!#REF!</definedName>
    <definedName name="OPCION2" localSheetId="2">[8]INICIO!#REF!</definedName>
    <definedName name="OPCION2" localSheetId="14">[8]INICIO!#REF!</definedName>
    <definedName name="OPCION2" localSheetId="17">[6]INICIO!#REF!</definedName>
    <definedName name="OPCION2" localSheetId="9">[7]INICIO!#REF!</definedName>
    <definedName name="OPCION2" localSheetId="16">[6]INICIO!#REF!</definedName>
    <definedName name="OPCION2">[8]INICIO!#REF!</definedName>
    <definedName name="ORIG" localSheetId="7">[1]datos!$T$2:$T$31674</definedName>
    <definedName name="ORIG" localSheetId="8">[1]datos!$T$2:$T$31674</definedName>
    <definedName name="ORIG" localSheetId="17">[2]datos!$T$2:$T$31674</definedName>
    <definedName name="ORIG" localSheetId="9">[4]datos!$T$2:$T$31674</definedName>
    <definedName name="ORIG" localSheetId="16">[2]datos!$T$2:$T$31674</definedName>
    <definedName name="ORIG">[3]datos!$T$2:$T$31674</definedName>
    <definedName name="P" localSheetId="7">[1]INICIO!$AO$5:$AP$32</definedName>
    <definedName name="P" localSheetId="8">[1]INICIO!$AO$5:$AP$32</definedName>
    <definedName name="P" localSheetId="17">[2]INICIO!$AO$5:$AP$32</definedName>
    <definedName name="P" localSheetId="9">[4]INICIO!$AO$5:$AP$32</definedName>
    <definedName name="P" localSheetId="16">[2]INICIO!$AO$5:$AP$32</definedName>
    <definedName name="P">[3]INICIO!$AO$5:$AP$32</definedName>
    <definedName name="P_K" localSheetId="7">[1]INICIO!$AO$5:$AO$32</definedName>
    <definedName name="P_K" localSheetId="8">[1]INICIO!$AO$5:$AO$32</definedName>
    <definedName name="P_K" localSheetId="17">[2]INICIO!$AO$5:$AO$32</definedName>
    <definedName name="P_K" localSheetId="9">[4]INICIO!$AO$5:$AO$32</definedName>
    <definedName name="P_K" localSheetId="16">[2]INICIO!$AO$5:$AO$32</definedName>
    <definedName name="P_K">[3]INICIO!$AO$5:$AO$32</definedName>
    <definedName name="PE" localSheetId="7">[1]INICIO!$AR$5:$AS$16</definedName>
    <definedName name="PE" localSheetId="8">[1]INICIO!$AR$5:$AS$16</definedName>
    <definedName name="PE" localSheetId="17">[2]INICIO!$AR$5:$AS$16</definedName>
    <definedName name="PE" localSheetId="9">[4]INICIO!$AR$5:$AS$16</definedName>
    <definedName name="PE" localSheetId="16">[2]INICIO!$AR$5:$AS$16</definedName>
    <definedName name="PE">[3]INICIO!$AR$5:$AS$16</definedName>
    <definedName name="PE_K" localSheetId="7">[1]INICIO!$AR$5:$AR$16</definedName>
    <definedName name="PE_K" localSheetId="8">[1]INICIO!$AR$5:$AR$16</definedName>
    <definedName name="PE_K" localSheetId="17">[2]INICIO!$AR$5:$AR$16</definedName>
    <definedName name="PE_K" localSheetId="9">[4]INICIO!$AR$5:$AR$16</definedName>
    <definedName name="PE_K" localSheetId="16">[2]INICIO!$AR$5:$AR$16</definedName>
    <definedName name="PE_K">[3]INICIO!$AR$5:$AR$16</definedName>
    <definedName name="PEDO" localSheetId="7">[5]INICIO!#REF!</definedName>
    <definedName name="PEDO" localSheetId="8">[5]INICIO!#REF!</definedName>
    <definedName name="PEDO" localSheetId="2">[5]INICIO!#REF!</definedName>
    <definedName name="PEDO">[5]INICIO!#REF!</definedName>
    <definedName name="PERIODO" localSheetId="7">#REF!</definedName>
    <definedName name="PERIODO" localSheetId="8">#REF!</definedName>
    <definedName name="PERIODO" localSheetId="2">#REF!</definedName>
    <definedName name="PERIODO">#REF!</definedName>
    <definedName name="PROG" localSheetId="7">#REF!</definedName>
    <definedName name="PROG" localSheetId="8">#REF!</definedName>
    <definedName name="PROG" localSheetId="2">#REF!</definedName>
    <definedName name="PROG">#REF!</definedName>
    <definedName name="ptda" localSheetId="7">#REF!</definedName>
    <definedName name="ptda" localSheetId="8">#REF!</definedName>
    <definedName name="ptda" localSheetId="2">#REF!</definedName>
    <definedName name="ptda">#REF!</definedName>
    <definedName name="rubros_fpc" localSheetId="7">[1]INICIO!$AO$39:$AO$42</definedName>
    <definedName name="rubros_fpc" localSheetId="8">[1]INICIO!$AO$39:$AO$42</definedName>
    <definedName name="rubros_fpc" localSheetId="17">[2]INICIO!$AO$39:$AO$42</definedName>
    <definedName name="rubros_fpc" localSheetId="9">[4]INICIO!$AO$39:$AO$42</definedName>
    <definedName name="rubros_fpc" localSheetId="16">[2]INICIO!$AO$39:$AO$42</definedName>
    <definedName name="rubros_fpc">[3]INICIO!$AO$39:$AO$42</definedName>
    <definedName name="_xlnm.Print_Titles" localSheetId="11">'ADS-1'!$1:$6</definedName>
    <definedName name="_xlnm.Print_Titles" localSheetId="12">'ADS-2'!$1:$6</definedName>
    <definedName name="_xlnm.Print_Titles" localSheetId="3">'APP-1'!$1:$7</definedName>
    <definedName name="_xlnm.Print_Titles" localSheetId="4">'APP-2'!$1:$6</definedName>
    <definedName name="_xlnm.Print_Titles" localSheetId="5">'APP-3'!$1:$8</definedName>
    <definedName name="_xlnm.Print_Titles" localSheetId="7">AR!$2:$7</definedName>
    <definedName name="_xlnm.Print_Titles" localSheetId="8">'AR (2)'!$2:$7</definedName>
    <definedName name="_xlnm.Print_Titles" localSheetId="6">ARF!$1:$6</definedName>
    <definedName name="_xlnm.Print_Titles" localSheetId="15">AUR!$1:$6</definedName>
    <definedName name="_xlnm.Print_Titles" localSheetId="10">EAP!$1:$11</definedName>
    <definedName name="_xlnm.Print_Titles" localSheetId="1">'ECG-1'!$1:$6</definedName>
    <definedName name="_xlnm.Print_Titles" localSheetId="2">'ECG-1 (2)'!$1:$6</definedName>
    <definedName name="_xlnm.Print_Titles" localSheetId="14">FIC!$1:$9</definedName>
    <definedName name="_xlnm.Print_Titles" localSheetId="17">IDH!$1:$7</definedName>
    <definedName name="_xlnm.Print_Titles" localSheetId="9">IPP!$2:$9</definedName>
    <definedName name="_xlnm.Print_Titles" localSheetId="16">LAPI!$1:$7</definedName>
    <definedName name="_xlnm.Print_Titles" localSheetId="13">SAP!$1:$6</definedName>
    <definedName name="TYA" localSheetId="7">#REF!</definedName>
    <definedName name="TYA" localSheetId="8">#REF!</definedName>
    <definedName name="TYA" localSheetId="2">#REF!</definedName>
    <definedName name="TYA">#REF!</definedName>
    <definedName name="U" localSheetId="7">[1]INICIO!$Y$4:$Z$93</definedName>
    <definedName name="U" localSheetId="8">[1]INICIO!$Y$4:$Z$93</definedName>
    <definedName name="U" localSheetId="17">[2]INICIO!$Y$4:$Z$93</definedName>
    <definedName name="U" localSheetId="9">[4]INICIO!$Y$4:$Z$93</definedName>
    <definedName name="U" localSheetId="16">[2]INICIO!$Y$4:$Z$93</definedName>
    <definedName name="U">[3]INICIO!$Y$4:$Z$93</definedName>
    <definedName name="UEG_DENOM" localSheetId="7">[1]datos!$R$2:$R$31674</definedName>
    <definedName name="UEG_DENOM" localSheetId="8">[1]datos!$R$2:$R$31674</definedName>
    <definedName name="UEG_DENOM" localSheetId="17">[2]datos!$R$2:$R$31674</definedName>
    <definedName name="UEG_DENOM" localSheetId="9">[4]datos!$R$2:$R$31674</definedName>
    <definedName name="UEG_DENOM" localSheetId="16">[2]datos!$R$2:$R$31674</definedName>
    <definedName name="UEG_DENOM">[3]datos!$R$2:$R$31674</definedName>
    <definedName name="UR" localSheetId="7">[1]INICIO!$AJ$5:$AM$99</definedName>
    <definedName name="UR" localSheetId="8">[1]INICIO!$AJ$5:$AM$99</definedName>
    <definedName name="UR" localSheetId="17">[2]INICIO!$AJ$5:$AM$99</definedName>
    <definedName name="UR" localSheetId="9">[4]INICIO!$AJ$5:$AM$99</definedName>
    <definedName name="UR" localSheetId="16">[2]INICIO!$AJ$5:$AM$99</definedName>
    <definedName name="UR">[3]INICIO!$AJ$5:$AM$99</definedName>
  </definedNames>
  <calcPr calcId="152511"/>
</workbook>
</file>

<file path=xl/calcChain.xml><?xml version="1.0" encoding="utf-8"?>
<calcChain xmlns="http://schemas.openxmlformats.org/spreadsheetml/2006/main">
  <c r="Q9" i="88" l="1"/>
  <c r="G21" i="98"/>
  <c r="F21" i="98"/>
  <c r="E21" i="98"/>
  <c r="D21" i="98"/>
  <c r="C21" i="98"/>
  <c r="B21" i="98"/>
  <c r="R8" i="88" l="1"/>
  <c r="S8" i="88"/>
  <c r="Q8" i="88"/>
  <c r="Q24" i="99" l="1"/>
  <c r="M29" i="8"/>
  <c r="C11" i="5"/>
  <c r="C24" i="86" l="1"/>
  <c r="C20" i="86"/>
  <c r="D15" i="22"/>
  <c r="I44" i="8"/>
  <c r="I37" i="8"/>
  <c r="I33" i="8"/>
  <c r="I30" i="8"/>
  <c r="I29" i="8" s="1"/>
  <c r="J44" i="8" l="1"/>
  <c r="J37" i="8"/>
  <c r="J33" i="8"/>
  <c r="J30" i="8"/>
  <c r="P29" i="8"/>
  <c r="O28" i="8"/>
  <c r="N28" i="8"/>
  <c r="N27" i="8" s="1"/>
  <c r="N26" i="8" s="1"/>
  <c r="M28" i="8"/>
  <c r="L28" i="8"/>
  <c r="O27" i="8"/>
  <c r="O26" i="8" s="1"/>
  <c r="O20" i="8" s="1"/>
  <c r="M27" i="8"/>
  <c r="M26" i="8" s="1"/>
  <c r="L27" i="8"/>
  <c r="L26" i="8" s="1"/>
  <c r="P24" i="8"/>
  <c r="K24" i="8"/>
  <c r="Q24" i="8" s="1"/>
  <c r="O23" i="8"/>
  <c r="N23" i="8"/>
  <c r="M23" i="8"/>
  <c r="L23" i="8"/>
  <c r="O22" i="8"/>
  <c r="N22" i="8"/>
  <c r="M22" i="8"/>
  <c r="L22" i="8"/>
  <c r="O21" i="8"/>
  <c r="N21" i="8"/>
  <c r="M21" i="8"/>
  <c r="L21" i="8"/>
  <c r="P18" i="8"/>
  <c r="K18" i="8"/>
  <c r="O17" i="8"/>
  <c r="O16" i="8" s="1"/>
  <c r="O15" i="8" s="1"/>
  <c r="O14" i="8" s="1"/>
  <c r="N17" i="8"/>
  <c r="M17" i="8"/>
  <c r="L17" i="8"/>
  <c r="N16" i="8"/>
  <c r="N15" i="8" s="1"/>
  <c r="N14" i="8" s="1"/>
  <c r="M16" i="8"/>
  <c r="L16" i="8"/>
  <c r="L15" i="8" s="1"/>
  <c r="L14" i="8" s="1"/>
  <c r="M15" i="8"/>
  <c r="M14" i="8"/>
  <c r="O11" i="8"/>
  <c r="N11" i="8"/>
  <c r="N10" i="8" s="1"/>
  <c r="N9" i="8" s="1"/>
  <c r="N8" i="8" s="1"/>
  <c r="M11" i="8"/>
  <c r="L11" i="8"/>
  <c r="O10" i="8"/>
  <c r="O9" i="8" s="1"/>
  <c r="O8" i="8" s="1"/>
  <c r="M10" i="8"/>
  <c r="L10" i="8"/>
  <c r="M9" i="8"/>
  <c r="L9" i="8"/>
  <c r="M8" i="8"/>
  <c r="L8" i="8"/>
  <c r="N52" i="8"/>
  <c r="G8" i="5"/>
  <c r="F8" i="5"/>
  <c r="E8" i="5"/>
  <c r="D8" i="5"/>
  <c r="C8" i="5"/>
  <c r="B8" i="5"/>
  <c r="G15" i="5"/>
  <c r="F15" i="5"/>
  <c r="G13" i="5"/>
  <c r="F13" i="5"/>
  <c r="G11" i="5"/>
  <c r="F11" i="5"/>
  <c r="G9" i="5"/>
  <c r="F9" i="5"/>
  <c r="J29" i="8" l="1"/>
  <c r="K29" i="8" s="1"/>
  <c r="Q29" i="8" s="1"/>
  <c r="S9" i="88"/>
  <c r="O52" i="8"/>
  <c r="R9" i="88"/>
  <c r="L52" i="8"/>
  <c r="O51" i="8"/>
  <c r="M20" i="8"/>
  <c r="M51" i="8" s="1"/>
  <c r="M52" i="8" s="1"/>
  <c r="L20" i="8"/>
  <c r="N20" i="8"/>
  <c r="N51" i="8" s="1"/>
  <c r="L51" i="8"/>
</calcChain>
</file>

<file path=xl/sharedStrings.xml><?xml version="1.0" encoding="utf-8"?>
<sst xmlns="http://schemas.openxmlformats.org/spreadsheetml/2006/main" count="482" uniqueCount="305">
  <si>
    <t>(3)</t>
  </si>
  <si>
    <t>(4)</t>
  </si>
  <si>
    <t>(5)</t>
  </si>
  <si>
    <t>(6)</t>
  </si>
  <si>
    <t>AI</t>
  </si>
  <si>
    <t>DENOMINACIÓN</t>
  </si>
  <si>
    <t>FÍSICO</t>
  </si>
  <si>
    <t>R      E      S      U      L      T      A      D      O      S</t>
  </si>
  <si>
    <t>DESCRIPCIÓN</t>
  </si>
  <si>
    <t>CARACTERÍSTICAS</t>
  </si>
  <si>
    <t xml:space="preserve">DELEGACIÓN  </t>
  </si>
  <si>
    <t>COLONIA</t>
  </si>
  <si>
    <t>EJERCIDO</t>
  </si>
  <si>
    <t xml:space="preserve"> BENEFICIARIO</t>
  </si>
  <si>
    <t xml:space="preserve"> TOTAL</t>
  </si>
  <si>
    <t>DESTINO DEL GASTO</t>
  </si>
  <si>
    <t>MODIFICADO</t>
  </si>
  <si>
    <t>UNIDAD
DE
MEDIDA</t>
  </si>
  <si>
    <t>ALCANZADO
(2)</t>
  </si>
  <si>
    <t>RENDIMIENTOS
FINANCIEROS</t>
  </si>
  <si>
    <t>NOMBRE DEL FIDEICOMISO</t>
  </si>
  <si>
    <t>SALDO</t>
  </si>
  <si>
    <t>GASTO</t>
  </si>
  <si>
    <t>INGRESO</t>
  </si>
  <si>
    <t>FECHA DE PUBLICACIÓN DE REGLAS DE OPERACIÓN</t>
  </si>
  <si>
    <t>Nombre, Cargo y Firma</t>
  </si>
  <si>
    <t>F</t>
  </si>
  <si>
    <t>SF</t>
  </si>
  <si>
    <t>FI</t>
  </si>
  <si>
    <t>DEVENGADO
(2)</t>
  </si>
  <si>
    <t>EJERCIDO
(3)</t>
  </si>
  <si>
    <t>ALCANZADO
(3)</t>
  </si>
  <si>
    <t>AVANCE %</t>
  </si>
  <si>
    <t>3/1*100
=(4)</t>
  </si>
  <si>
    <t>3/2*100
=(5)</t>
  </si>
  <si>
    <t>DEVENGADO
(8)</t>
  </si>
  <si>
    <t>EJERCIDO
(9)</t>
  </si>
  <si>
    <t>FUENTE DE
FINANCIAMIENTO</t>
  </si>
  <si>
    <t>FUENTE DE FINANCIAMIENTO: (4)</t>
  </si>
  <si>
    <t>DATOS GENERALES DEL FIDEICOMISO</t>
  </si>
  <si>
    <t>DISPONIBILIDAD PRESUPUESTAL DEL FIDEICOMISO</t>
  </si>
  <si>
    <t>ESTADO FINANCIERO DEL FIDEICOMISO</t>
  </si>
  <si>
    <t>AVANCE PRESUPUESTAL DEL FIDEICOMISO</t>
  </si>
  <si>
    <t>PP</t>
  </si>
  <si>
    <t>B)  EXPLICACIÓN A LAS VARIACIONES DEL PRESUPUESTO EJERCIDO RESPECTO AL DEVENGADO</t>
  </si>
  <si>
    <t>ECG-1 EVOLUCIÓN PRESUPUESTAL POR CAPÍTULO DE GASTO CON DÍGITO IDENTIFICADOR 1</t>
  </si>
  <si>
    <t>ADS-1 AYUDAS, DONATIVOS Y SUBSIDIOS</t>
  </si>
  <si>
    <t>TOTAL URG (9)</t>
  </si>
  <si>
    <t>ADS-2  AYUDAS, DONATIVOS Y SUBSIDIOS A FIDEICOMISOS</t>
  </si>
  <si>
    <t>EAP EVOLUCIÓN DE LAS ADECUACIONES PRESUPUESTALES</t>
  </si>
  <si>
    <t>SAP   PROGRAMAS QUE OTORGAN SUBSIDIOS Y APOYOS A LA POBLACIÓN</t>
  </si>
  <si>
    <t>FIC  FIDEICOMISOS CONSTITUIDOS</t>
  </si>
  <si>
    <t>EJE</t>
  </si>
  <si>
    <t>APP-1 AVANCE PROGRAMÁTICO-PRESUPUESTAL DE ACTIVIDADES INSTITUCIONALES</t>
  </si>
  <si>
    <t>APP-2  EXPLICACIÓN A LAS VARIACIONES DEL AVANCE PROGRAMÁTICO-PRESUPUESTAL DE ACTIVIDADES INSTITUCIONALES</t>
  </si>
  <si>
    <t>VARIACIÓN</t>
  </si>
  <si>
    <t>APP-3  AVANCE PROGRAMÁTICO-PRESUPUESTAL DE ACTIVIDADES INSTITUCIONALES FINANCIADAS CON RECURSOS DE ORIGEN FEDERAL</t>
  </si>
  <si>
    <t>ARF APLICACIÓN DE LOS RECURSOS DE ORIGEN FEDERAL</t>
  </si>
  <si>
    <t>GASTO CORRIENTE O DE INVERSIÓN</t>
  </si>
  <si>
    <t>ACCIONES REALIZADAS CON RECURSOS DE ORIGEN FEDERAL: (4)</t>
  </si>
  <si>
    <t>APROBADO</t>
  </si>
  <si>
    <t>VARIACIÓN ABSOLUTA: 
 (MODIFICADO-APROBADO)</t>
  </si>
  <si>
    <t xml:space="preserve"> AYUDAS, DONATIVOS Y SUBSIDIOS OTORGADOS</t>
  </si>
  <si>
    <t>VARIACIÓN %:
((MODIFICADO/APROBADO)-1)*100</t>
  </si>
  <si>
    <t>PRESUPUESTAL   (Pesos con dos decimales)</t>
  </si>
  <si>
    <t>PRESUPUESTO (Pesos con dos decimales)</t>
  </si>
  <si>
    <t>TOTAL GASTO CORRIENTE</t>
  </si>
  <si>
    <t>APROBADO*</t>
  </si>
  <si>
    <t>TOTAL GASTO DE CAPITAL</t>
  </si>
  <si>
    <t xml:space="preserve"> TIPO</t>
  </si>
  <si>
    <t>PAGADO
(4)</t>
  </si>
  <si>
    <t>(5)=2-1</t>
  </si>
  <si>
    <t>(6)=3-2</t>
  </si>
  <si>
    <t>TOTAL
URG (10)</t>
  </si>
  <si>
    <t>DEVENGADO
(5)</t>
  </si>
  <si>
    <t>EJERCIDO
(6)</t>
  </si>
  <si>
    <t>PAGADO
(7)</t>
  </si>
  <si>
    <t>IARCM
(%)
3/8</t>
  </si>
  <si>
    <t>PAGADO
(10)</t>
  </si>
  <si>
    <t>TOTAL URG (19)</t>
  </si>
  <si>
    <t>(18)</t>
  </si>
  <si>
    <t>8/6*100
=(11)</t>
  </si>
  <si>
    <t>8/7*100
=(12)</t>
  </si>
  <si>
    <t>9/6*100
=(13)</t>
  </si>
  <si>
    <t>9/7*100
=(14)</t>
  </si>
  <si>
    <t>PRESUPUESTO  
(Pesos con dos decimales)</t>
  </si>
  <si>
    <t>MONTO
(Pesos con dos decimales)</t>
  </si>
  <si>
    <r>
      <t xml:space="preserve"> PRESUPUESTO 
(Pesos con dos decimales)</t>
    </r>
    <r>
      <rPr>
        <b/>
        <vertAlign val="superscript"/>
        <sz val="8"/>
        <rFont val="Gotham Rounded Book"/>
        <family val="3"/>
      </rPr>
      <t xml:space="preserve"> </t>
    </r>
  </si>
  <si>
    <t>MODIFICADO
(7)</t>
  </si>
  <si>
    <t>APROBADO
(6)</t>
  </si>
  <si>
    <t xml:space="preserve">PROYECTOS, ACCIONES, O PROGRAMAS </t>
  </si>
  <si>
    <t>CAUSAS DE LAS ADECUACIONES AL PRESUPUESTO</t>
  </si>
  <si>
    <t>ACCIÓN O PROYECTO</t>
  </si>
  <si>
    <t>ORIGINAL
(1)</t>
  </si>
  <si>
    <t>ICPPP
(%)
5/4
(8)</t>
  </si>
  <si>
    <t>A) Causas de las variaciones del Índice de Aplicación de Recursos para la Consecución de Metas Programadas (IARCM)</t>
  </si>
  <si>
    <t>TOTAL URG (7)</t>
  </si>
  <si>
    <t xml:space="preserve">1/ Se refiere a programas que cuentan con reglas de operación publicadas en la Gaceta Oficial del Distrito Federal. </t>
  </si>
  <si>
    <r>
      <t>DENOMINACIÓN DEL PROGRAMA</t>
    </r>
    <r>
      <rPr>
        <b/>
        <vertAlign val="superscript"/>
        <sz val="9"/>
        <rFont val="Gotham Rounded Book"/>
        <family val="3"/>
      </rPr>
      <t>1/</t>
    </r>
  </si>
  <si>
    <t>AR  ACCIONES REALIZADAS PARA LA CONSECUCIÓN DE METAS DE LAS ACTIVIDADES INSTITUCIONALES</t>
  </si>
  <si>
    <t>AO</t>
  </si>
  <si>
    <t>UNIDAD DE
MEDIDA</t>
  </si>
  <si>
    <t>METAS</t>
  </si>
  <si>
    <t>PRESUPUESTO (Pesos)</t>
  </si>
  <si>
    <t>ORIGINAL</t>
  </si>
  <si>
    <t>ALCANZADA</t>
  </si>
  <si>
    <t>INFORME  DE  AVANCE  TRIMESTRAL
ENERO-MARZO 2017</t>
  </si>
  <si>
    <t>TOTAL URG (8)</t>
  </si>
  <si>
    <t>PRESUPUESTO EJERCIDO
(Pesos con dos decimales)</t>
  </si>
  <si>
    <t>PROGRAMA PRESUPUESTARIO O FONDO DEL RAMO GENERAL 33:   (3)</t>
  </si>
  <si>
    <t>Nombre del Indicador
(5)</t>
  </si>
  <si>
    <t>Objetivo
(6)</t>
  </si>
  <si>
    <t>Nivel del Objetivo
(7)</t>
  </si>
  <si>
    <t>Tipo de Indicador
(8)</t>
  </si>
  <si>
    <t>Método de Cálculo
(9)</t>
  </si>
  <si>
    <t>Dimensión a Medir
(10)</t>
  </si>
  <si>
    <t>Frecuencia de Medición
(11)</t>
  </si>
  <si>
    <t>Unidad de Medida
(12)</t>
  </si>
  <si>
    <t>Línea Base
(13)</t>
  </si>
  <si>
    <t>PROGRAMADO
 (1)</t>
  </si>
  <si>
    <t>A)  EXPLICACIÓN A LAS VARIACIONES DEL PRESUPUESTO  DEVENGADO  RESPECTO DEL PROGRAMADOAL PERIODO</t>
  </si>
  <si>
    <t>PROGRAMADO
 (4)</t>
  </si>
  <si>
    <t>PROGRAMADO 
 (2)</t>
  </si>
  <si>
    <t>PROGRAMADA</t>
  </si>
  <si>
    <t>PROGRAMADO</t>
  </si>
  <si>
    <t>ICMPP
(%)
2/1=(3)</t>
  </si>
  <si>
    <t>Meta Programada al Periodo 
(14)</t>
  </si>
  <si>
    <t>Meta Alcanzada al Periodo
(15)</t>
  </si>
  <si>
    <t>AUR ASIGNACIONES ADICIONALES AUTORIZADOS A LAS UNIDADES RESPONSABLES DEL GASTO EN EL 
DECRETO DE PRESUPUESTO DE EGRESOS DE LA CIUDAD DE MÉXICO PARA EL EJERCICIO FISCAL 2017</t>
  </si>
  <si>
    <t>* Se refiere al presupuesto autorizado en el Anexo II del Decreto de Presupuesto de Egresos para el ejercicio fiscal 2017.</t>
  </si>
  <si>
    <t>CAPÍTULO</t>
  </si>
  <si>
    <t>FONDO, CONVENIO, SUBSIDIO O PARTICIPACIÓN: (1)</t>
  </si>
  <si>
    <t>FONDO, CONVENIO, SUBSIDIO O PARTICIPACIÓN: (3)</t>
  </si>
  <si>
    <t>IAPP INDICADORES ASOCIADOS A PROGRAMAS PRESUPUESTARIOS Y RAMO GENERAL 33</t>
  </si>
  <si>
    <t>09PFRC FIDEICOMISO DE RECUPERACIÓN CREDITICIA DE LA CIUDAD DE MÉXICO  FIDERE</t>
  </si>
  <si>
    <t>LIC. MARIA YSAURA MORENO ALAMINA</t>
  </si>
  <si>
    <t xml:space="preserve">Titular: </t>
  </si>
  <si>
    <t>DIRECTORA GENERAL DE FIDERE</t>
  </si>
  <si>
    <t>LIC. ELISA LUGO IPIÑA</t>
  </si>
  <si>
    <t>GERENTE DE ADMINISTRACIÓN Y FINANZAS</t>
  </si>
  <si>
    <t xml:space="preserve">Responsable: </t>
  </si>
  <si>
    <t>UNIDAD RESPONSABLE DEL GASTO: 09PFRC FIDEICOMISO DE RECUPERACIÓN CREDITICIA DE LA CIUDAD DE MÉXICO FIDERE</t>
  </si>
  <si>
    <t>UNIDAD RESPONSABLE DEL GASTO :09PFRC FIDEICOMISO DE RECUPERACIÓN CREDITICIA DE LA CIUDAD DE MÉXICO FIDERE</t>
  </si>
  <si>
    <t>PERÍODO: Enero - marzo 2017</t>
  </si>
  <si>
    <t>PERIODO: Enero - marzo 2017</t>
  </si>
  <si>
    <t xml:space="preserve">A) </t>
  </si>
  <si>
    <r>
      <t xml:space="preserve">Situación: </t>
    </r>
    <r>
      <rPr>
        <sz val="9"/>
        <rFont val="Gotham Rounded Book"/>
        <family val="3"/>
      </rPr>
      <t>Se ejercieron menores recursos para el pago de sueldos, sueldo personal eventual, prima de vacaciones, gratificación de fin de año, aportaciones al IMSS, INFONAVIT, al Sistema para el retiro o la administración de fondos para el retiro y ahorro solidario, prima de seguro de vida del personal civil,  cuotas para el fondo de ahorro y fondo de trabajo,  asignaciones para el pago de antigüedad y asignaciones para Requerimiento de servidores públicos superiores y de mandos medios, así como de los lideres coordinadores y enlace.</t>
    </r>
    <r>
      <rPr>
        <b/>
        <sz val="9"/>
        <rFont val="Gotham Rounded Book"/>
        <family val="3"/>
      </rPr>
      <t xml:space="preserve">
Causas de la situación: </t>
    </r>
    <r>
      <rPr>
        <sz val="9"/>
        <rFont val="Gotham Rounded Book"/>
        <family val="3"/>
      </rPr>
      <t>Derivado a plazas vacantes, incapacidades medicas, faltas, por la autorización del incremento salarial al personal,  teniéndolo considerado el presupuesto desde el mes de enero.</t>
    </r>
    <r>
      <rPr>
        <b/>
        <sz val="9"/>
        <rFont val="Gotham Rounded Book"/>
        <family val="3"/>
      </rPr>
      <t xml:space="preserve">
 </t>
    </r>
  </si>
  <si>
    <t xml:space="preserve">B) </t>
  </si>
  <si>
    <t>No existe variación</t>
  </si>
  <si>
    <r>
      <t xml:space="preserve">Situación: </t>
    </r>
    <r>
      <rPr>
        <sz val="9"/>
        <rFont val="Gotham Rounded Book"/>
        <family val="3"/>
      </rPr>
      <t xml:space="preserve"> Se ejercieron menores recursos  en materiales, útiles y equipos menores  de oficina  como de tecnologías de información y comunicaciones, productos alimenticios y bebidas para personas, maderas y productos de madera, material eléctrico,  otros artículos de construcción, combustibles, lubricantes y aditivos, y refacciones y accesorios menores de equipo  computo y de transporte.
</t>
    </r>
    <r>
      <rPr>
        <b/>
        <sz val="9"/>
        <rFont val="Gotham Rounded Book"/>
        <family val="3"/>
      </rPr>
      <t xml:space="preserve"> Causas de la situación: </t>
    </r>
    <r>
      <rPr>
        <sz val="9"/>
        <rFont val="Gotham Rounded Book"/>
        <family val="3"/>
      </rPr>
      <t>Por los tramites de cotizaciones para la obtención de un mejor costo así como de las compras consolidadas  y a que no fue necesario la utilización del total de los recursos, sin afectar las metas que se tenían contempladas.</t>
    </r>
    <r>
      <rPr>
        <b/>
        <sz val="9"/>
        <rFont val="Gotham Rounded Book"/>
        <family val="3"/>
      </rPr>
      <t xml:space="preserve">
</t>
    </r>
  </si>
  <si>
    <r>
      <t xml:space="preserve">Situación: </t>
    </r>
    <r>
      <rPr>
        <sz val="9"/>
        <rFont val="Gotham Rounded Book"/>
        <family val="3"/>
      </rPr>
      <t>No se utilizaron todos los recursos en  servicios de energía eléctrica, servicio de agua, telefónica, servicio de acceso de internet, redes y procesamiento de información, servicios postales, servicios integrales y otros servicios, servicio de consultoría administrativa, procesos, técnica y en tecnología de la información,  servicios de apoyo administrativo y fotocopiado,  servicio de impresión,  servicio de vigilancia, servicios financieros y bancarios, gastos inherentes a la recaudación, seguros,  conservación y mantenimiento de inmuebles, de equipo de computo y transporte, gastos de difusión, pasajes terrestres al interior del Distrito Federal, impuestos y derechos, otros gastos por responsabilidades, impuesto sobre nominas.</t>
    </r>
    <r>
      <rPr>
        <b/>
        <sz val="9"/>
        <rFont val="Gotham Rounded Book"/>
        <family val="3"/>
      </rPr>
      <t xml:space="preserve">
Causas de la situación: </t>
    </r>
    <r>
      <rPr>
        <sz val="9"/>
        <rFont val="Gotham Rounded Book"/>
        <family val="3"/>
      </rPr>
      <t xml:space="preserve">Por  los procesos de licitaciones y cotizaciones para la contratación de los servicio  y al uso racional de los servicios atendiendo las medidas de austeridad implementadas y a la no presentación de facturas para el pago de energía eléctrica, que el pago de comisiones son variables conforme al numero de pago de acreditados </t>
    </r>
    <r>
      <rPr>
        <b/>
        <sz val="9"/>
        <rFont val="Gotham Rounded Book"/>
        <family val="3"/>
      </rPr>
      <t xml:space="preserve">. </t>
    </r>
    <r>
      <rPr>
        <sz val="9"/>
        <rFont val="Gotham Rounded Book"/>
        <family val="3"/>
      </rPr>
      <t>Las economías obtenidas no afectaron en el cumplimiento de las actividades sustantantivas de la entidad</t>
    </r>
    <r>
      <rPr>
        <b/>
        <sz val="9"/>
        <rFont val="Gotham Rounded Book"/>
        <family val="3"/>
      </rPr>
      <t xml:space="preserve">
</t>
    </r>
  </si>
  <si>
    <t>Equidad e Inclusión social para el Desarrollo Humano</t>
  </si>
  <si>
    <t>Gobierno</t>
  </si>
  <si>
    <t>Justicia</t>
  </si>
  <si>
    <t>Derechos Humanos</t>
  </si>
  <si>
    <t>Fomento y Concertación de acciones institucionales en Pro de la igualdad (Políticas Públicas)</t>
  </si>
  <si>
    <t>Persona</t>
  </si>
  <si>
    <t>Gobernabilidad, Seguridad y Protección Ciudadana</t>
  </si>
  <si>
    <t>Asuntos de Orden Público y de Seguridad Interior</t>
  </si>
  <si>
    <t>Protección Civil</t>
  </si>
  <si>
    <t>Gestión Integral del riesgo en Materia de Protección Civil</t>
  </si>
  <si>
    <t>Acción</t>
  </si>
  <si>
    <t>Efectividad, rendición de Cuentas y Combate a la Corrupción</t>
  </si>
  <si>
    <t>Otros Servicios Generales</t>
  </si>
  <si>
    <t xml:space="preserve">Otros </t>
  </si>
  <si>
    <t>Administración de Recursos Institucionales</t>
  </si>
  <si>
    <t>Tramite</t>
  </si>
  <si>
    <t>Desarrollo Social</t>
  </si>
  <si>
    <t>Vivienda y Servicios a la Comunidad</t>
  </si>
  <si>
    <t>Desarrollo Regional</t>
  </si>
  <si>
    <t>Recuperación Crediticia</t>
  </si>
  <si>
    <t>MILL/PESOS</t>
  </si>
  <si>
    <t>BANCARIA</t>
  </si>
  <si>
    <t>Banco Nacional de México, S.A.</t>
  </si>
  <si>
    <t>Banco Mercantil del Norte S.A.</t>
  </si>
  <si>
    <t>GUBERNAMENTAL</t>
  </si>
  <si>
    <t>Fideicomiso de Vivienda y Desarrollo Urbano</t>
  </si>
  <si>
    <t>Fideicomiso Casa Propia</t>
  </si>
  <si>
    <t>Instituto de Vivienda del Distrito Federal</t>
  </si>
  <si>
    <t>PROPIAS</t>
  </si>
  <si>
    <t>Renovación Habitación Popular (R.H.P)</t>
  </si>
  <si>
    <t>Suelo-Ficapro-Fidere</t>
  </si>
  <si>
    <t>Fondo de Desarrollo Económico Mypes Locales</t>
  </si>
  <si>
    <t>Fondo de Desarrollo Económico (Mypes Federales)</t>
  </si>
  <si>
    <t>Fondo para la Consolidación de la Micro Empresa ( Focomi Mypes)</t>
  </si>
  <si>
    <t>Fondo de Desarrollo Económico ( Empresarial)</t>
  </si>
  <si>
    <t>SOCIALES</t>
  </si>
  <si>
    <t>Fundación de Apoyo a la Comunidad</t>
  </si>
  <si>
    <t>Fondo de Mandato y Garantía</t>
  </si>
  <si>
    <t>Fondo de Desarrollo Económico ( Mypes Federal)</t>
  </si>
  <si>
    <t>Otras</t>
  </si>
  <si>
    <t xml:space="preserve">TOTAL URG </t>
  </si>
  <si>
    <t>A)Sin variación</t>
  </si>
  <si>
    <t>A) Se tiene como satisfactorio,  por menores tramites realizados en la elaboración de oficios en atención a las auditorias internas y externas elaboración de nóminas del personal eventual y expedición de cheques, eficientandose la utilización de los recursos.</t>
  </si>
  <si>
    <t>NO APLICA</t>
  </si>
  <si>
    <t>1</t>
  </si>
  <si>
    <t>2</t>
  </si>
  <si>
    <t>4</t>
  </si>
  <si>
    <t>306</t>
  </si>
  <si>
    <t>0</t>
  </si>
  <si>
    <t>6</t>
  </si>
  <si>
    <t>7</t>
  </si>
  <si>
    <t>301</t>
  </si>
  <si>
    <t>Accion</t>
  </si>
  <si>
    <r>
      <t xml:space="preserve">Objetivo: </t>
    </r>
    <r>
      <rPr>
        <sz val="9"/>
        <rFont val="Gotham Rounded Book"/>
        <family val="3"/>
      </rPr>
      <t xml:space="preserve">Promover la igualdad de Género, mediante acciones dirigidas a sensibilizar al personal del fideicomiso, con la finalidad de reducir las brechas de desigualdad entre hombres y mujeres </t>
    </r>
  </si>
  <si>
    <r>
      <t xml:space="preserve">Acciones Realizadas con Gasto Corriente: </t>
    </r>
    <r>
      <rPr>
        <sz val="9"/>
        <rFont val="Gotham Rounded Book"/>
        <family val="3"/>
      </rPr>
      <t>No se realizaron las acciones ya que estamos en el proceso de tramites de cotizaciones para la compra de material necesario para la mejor seguridad del personal y las instalaciones, con el objeto de eficientar los recursos.</t>
    </r>
  </si>
  <si>
    <t>5</t>
  </si>
  <si>
    <t>8</t>
  </si>
  <si>
    <t>Trámite</t>
  </si>
  <si>
    <t>4069</t>
  </si>
  <si>
    <r>
      <t xml:space="preserve">Objetivo:  </t>
    </r>
    <r>
      <rPr>
        <sz val="9"/>
        <rFont val="Gotham Rounded Book"/>
      </rPr>
      <t>Este resultado se orienta a la optimización de los recursos financieros para apoyar las acciones encomendadas al fideicomiso.
Dentro de las actividades realizadas en este programa son las siguientes:
Pagos de remuneraciones al personal  de acuerdo de las disposiciones y tabuladores autorizados, contratación de los servicios necesarios para la operación, adquisición de materiales de acuerdo a la normatividad vigente en la materia, controlar el correcto movimiento de los recursos de las diversas cuentas bancarias del fideicomiso por la recaudación del pago de los acreditados y presupuesto autorizado, registro de los movimientos presupuéstales y contables en forma transparente y oportuna, así como atender de manera ágil la liquidación de las adquisiciones y servicios contratados y los enteros de la recaudación a los dueños de las carteras.</t>
    </r>
  </si>
  <si>
    <r>
      <t>Acciones Realizadas con Gasto Corriente</t>
    </r>
    <r>
      <rPr>
        <sz val="9"/>
        <rFont val="Gotham Rounded Book"/>
      </rPr>
      <t>: Se realizaron  tramites en la elaboración de cheques y transferencia para los enteros a los dueños de las carteras, pago a proveedores de bienes y servicios,  oficios en atención a las auditorias internas y externas, elaboración de nóminas del personal eventual y pólizas contable</t>
    </r>
  </si>
  <si>
    <t>326</t>
  </si>
  <si>
    <t xml:space="preserve">Recuperación Crediticia </t>
  </si>
  <si>
    <r>
      <t xml:space="preserve">Objetivo:  </t>
    </r>
    <r>
      <rPr>
        <sz val="9"/>
        <rFont val="Gotham Rounded Book"/>
      </rPr>
      <t>Recuperar créditos financieros otorgados por el Gobierno del Distrito Federal y sus entidades así como instituciones públicas o privadas, abatiendo la morosidad, con el fin de canalizar estos recursos a los dueños de las carteras, para que se reciclen en la ejecución de nuevos proyectos que ayuden al abatimiento del rezago en materia habitacional.</t>
    </r>
  </si>
  <si>
    <t>4419  " Otras ayudas sociales a personas"</t>
  </si>
  <si>
    <t>Variable *</t>
  </si>
  <si>
    <t>Esta cantidad se encuentra en una cuenta de  Inversión de fideicomiso, ya que esta aportación fue con el fin de fortalecer el fondo colateral de garantía, siendo solamente la participación de este fideicomiso como el ente encargado de dar seguimiento e instrumentar el convenio de Colaboración para Apoyar a los Acreditados Finales del Programa FOVI DDF (Banamex Banorte), firmado el día 27 de noviembre de 2006, entre la Sociedad Hipotecaria Federal, S.N.C. y el Gobierno del Distrito Federal, con el objeto reducir el riesgo de afectación de la garantía otorgada por el entonces Departamento del Distrito Federal. Es relevante aclarar que al no contar con los fondos suficientes para dar cumplimiento con lo estipulado en el Convenio de Colaboración para Apoyar a los Acreditados Finales del Programa FOVI DDF (Banamex Banorte), en donde el Gobierno del Distrito Federal es Garante, se corre el riesgo de hacerse exigible al 100% dicha garantía.</t>
  </si>
  <si>
    <t>Fortalecimiento del Fondo Colateral de Garantía</t>
  </si>
  <si>
    <t xml:space="preserve">Denominación del Fideicomiso: </t>
  </si>
  <si>
    <t xml:space="preserve">Fecha de su constitución: </t>
  </si>
  <si>
    <t>19 de octubre de 1972</t>
  </si>
  <si>
    <t>Fideicomitente:</t>
  </si>
  <si>
    <t xml:space="preserve">Fideicomisario: </t>
  </si>
  <si>
    <t>No aplica</t>
  </si>
  <si>
    <t xml:space="preserve">Fiduciario: </t>
  </si>
  <si>
    <t>Banco SCOTIA BANK-INVERLAT, S.A., Institución de BANCA MÚLTIPLE, GRUPO FINANCIERO SCOTIA BANK-INVERLAT</t>
  </si>
  <si>
    <t>Objeto de su constitución:</t>
  </si>
  <si>
    <t>Se hizo constar la constitución por escritura pública No.37,872, ante el Notario No. 74 del Distrito Federal, como Fideicomiso de Administración "Programa de Remodelación Urbana de la Ciudad de México,  teniendo por objeto que el Instituto Nacional para el Desarrollo de la Comunidad Rural y de la Vivienda Popular continuara con la política habitacional del gobierno federal en beneficio de sectores de bajos ingresos</t>
  </si>
  <si>
    <t xml:space="preserve">Modificaciones al objeto de su constitución: </t>
  </si>
  <si>
    <t xml:space="preserve">Objeto actual: </t>
  </si>
  <si>
    <t xml:space="preserve">Disponibilidad de Recursos al Finalizar el Trimestre Anterior: </t>
  </si>
  <si>
    <t>Disponibilidad de Recursos al Finalizar el Trimestre de Referencia:</t>
  </si>
  <si>
    <t>Variación de la Disponibilidad:</t>
  </si>
  <si>
    <t xml:space="preserve">Activo: </t>
  </si>
  <si>
    <t>Pasivo:</t>
  </si>
  <si>
    <t xml:space="preserve">Capital: </t>
  </si>
  <si>
    <t xml:space="preserve">Naturaleza del Gasto:  </t>
  </si>
  <si>
    <t xml:space="preserve">Destino del Gasto: </t>
  </si>
  <si>
    <t xml:space="preserve">Monto Ejercido </t>
  </si>
  <si>
    <t>Corriente</t>
  </si>
  <si>
    <t>Para pago de sueldos y prestaciones, papelería,  combustibles, envió de avisos a los acreditados, servicio telefónico, acceso a internet,  comisiones bancarias, servicio de conducciones y señales analógicas, seguros de bienes muebles e inmuebles, pago de tenencias y gastos de fedatarios públicos, gastos inherentes a la recaudación, pasajes, pago de impuesto sobre nómina, etc.</t>
  </si>
  <si>
    <t>Fideicomiso de Recuperación Crediticia de la Ciudad de México FIDERE</t>
  </si>
  <si>
    <t>El Gobierno de la Ciudad de México, por conducto de la Secretaria de Finanzas</t>
  </si>
  <si>
    <t>Con fecha 25 de marzo de 1987 se modificó el "Fideicomiso Programa de Remodelación Urbana de la Ciudad de México" por "Fideicomiso de Recuperación Crediticia de la Vivienda Popular" (FIDERE), por instrumento de fecha primero de junio de 1987, se llevó a cabo el él convenio modificatorio para cambio de denominación y ampliación del objeto del mismo; con fecha 30 de junio 1994, se modificó   el contrato  a "Fideicomiso de Recuperación de la Vivienda Popular (FIDEREII) y se ampliaron los objetivos para la recuperación de créditos de vivienda otorgados por instituciones de crédito e instituciones no Gubernamentales en el D.F.,  y con fecha 14 de septiembre de 2001 cambió la denominación por  "Fideicomiso de Recuperación Crediticia del Distrito Federal (FIDEREIII), se estableció con carácter de Fideicomitente al Gobierno del Distrito Federal, por conducto de la Secretaría de Finanzas. Con fecha 9 de mayo 2015, se amplió el objeto del Fideicomiso, a fin de que se recuperen créditos fiscales que le encomiende la Secretaría de Finanzas del Distrito Federal. Con fecha 11 de julio 2016 cambia a Fideicomiso de Recuperación Crediticia de la Ciudad de México (Fidere)</t>
  </si>
  <si>
    <t>"Recuperar el producto de los créditos otorgados por el Distrito Federal  (ahora Ciudad de México) y sus entidades así como Instituciones públicas o privadas, conforme a las condiciones definidas en los contratos o convenios suscritos con los beneficiarios"; "Liquidar y transferir el importe de la cobranza a las entidades, Institutos u Organismos financieros que atiendan programas, de financiamiento en el Distrito federal (ahora Ciudad de México) y a la Instituciones no gubernamentales de acuerdo a los esquemas financieros de los contratos de apertura de créditos respectivos"; recuperar créditos fiscales que le encominede la Secretaria de Finanzas del Distrito Federal (ahora Ciudad de México), entre otras.</t>
  </si>
  <si>
    <t xml:space="preserve">                                                                                    </t>
  </si>
  <si>
    <t xml:space="preserve">                           </t>
  </si>
  <si>
    <t xml:space="preserve">                        </t>
  </si>
  <si>
    <t>EPI    ESTRATEGIAS DEL PDHCDMX PRESUPUESTALMENTE IDENTIFICADAS POR LAS UNIDADES RESPONSABLES DEL GASTO</t>
  </si>
  <si>
    <t>ESTRATEGIAS DEL PDHCDMX</t>
  </si>
  <si>
    <t>CLAVE FUNCIONAL</t>
  </si>
  <si>
    <t>ACCIONES REALIZADAS</t>
  </si>
  <si>
    <t>No.</t>
  </si>
  <si>
    <t>TOTAL URG  (7)</t>
  </si>
  <si>
    <t>IDH  INDICADORES DE DERECHOS HUMANOS</t>
  </si>
  <si>
    <t>Derecho o Grupo de Población del PDHCDMX:</t>
  </si>
  <si>
    <t>Estrategia del PDHCDMX</t>
  </si>
  <si>
    <t>FI/F/SF/AI</t>
  </si>
  <si>
    <t xml:space="preserve">Nivel del Indicador: </t>
  </si>
  <si>
    <t>Fin
(Impacto]</t>
  </si>
  <si>
    <t>Propósito (Resultado)</t>
  </si>
  <si>
    <t>Componente</t>
  </si>
  <si>
    <t>Actividades</t>
  </si>
  <si>
    <t xml:space="preserve">(6) </t>
  </si>
  <si>
    <t>Objetivo de la Estrategia o Derecho:</t>
  </si>
  <si>
    <t>Nombre del Indicador:</t>
  </si>
  <si>
    <t>Método de Cálculo:</t>
  </si>
  <si>
    <t>Sustitución de Valores:</t>
  </si>
  <si>
    <t>Frecuencia del Indicador:</t>
  </si>
  <si>
    <t>Línea Base:</t>
  </si>
  <si>
    <t>Meta:</t>
  </si>
  <si>
    <t>Valor al concluir el periodo de estudio:</t>
  </si>
  <si>
    <t>Valor en el mismo periodo del año anterior:</t>
  </si>
  <si>
    <t>Interpretación al cambio de valores:</t>
  </si>
  <si>
    <t xml:space="preserve">Medios de Verificación: </t>
  </si>
  <si>
    <t xml:space="preserve">GRUPOS DE ATENCIÓN </t>
  </si>
  <si>
    <t>SEXO</t>
  </si>
  <si>
    <t xml:space="preserve">Población
 Objetivo </t>
  </si>
  <si>
    <t>Población Beneficiada</t>
  </si>
  <si>
    <t>Infantes
0-14años</t>
  </si>
  <si>
    <t>Jóvenes
15-29 años</t>
  </si>
  <si>
    <t>Personas Adultas
30-59</t>
  </si>
  <si>
    <t>Personas Adultas Mayores &gt; 60</t>
  </si>
  <si>
    <t>TOTAL</t>
  </si>
  <si>
    <t>Mujeres</t>
  </si>
  <si>
    <t>Hombres</t>
  </si>
  <si>
    <t>UNIDAD RESPONSABLE DEL GASTO:  09PFRC FIDEICOMISO DE RECUPERACIÓN CREDITICIA DE LA CIUDAD DE MÉXICO FIDERE</t>
  </si>
  <si>
    <t>UNIDAD RESPONSABLE RESPONSABLE DEL GASTO: 09PFRC FIDEICOMISO DE RECUPERACIÓN CREDITICIA DE LA CIUDAD DE MÉXICO FIDERE</t>
  </si>
  <si>
    <t>PERÍODO:  Enero - marzo 2017</t>
  </si>
  <si>
    <t>PERIODO:   Enero - marzo 2017</t>
  </si>
  <si>
    <t>160</t>
  </si>
  <si>
    <t>Acciones Realizadas con Gasto de Inversión: No aplica</t>
  </si>
  <si>
    <t>1152.4</t>
  </si>
  <si>
    <t>285.3</t>
  </si>
  <si>
    <r>
      <t xml:space="preserve">Acciones Realizadas con Gasto Corriente: </t>
    </r>
    <r>
      <rPr>
        <sz val="9"/>
        <rFont val="Gotham Rounded Book"/>
        <family val="3"/>
      </rPr>
      <t>Se tiene programado hasta el ultimo trimestre</t>
    </r>
  </si>
  <si>
    <t>Acciones Realizadas con Gasto de Inversión: no aplica</t>
  </si>
  <si>
    <t>La variación corresponde al desfase en la entrega de la factura correspondiente a compra de refacciones para impresoras.</t>
  </si>
  <si>
    <t>A) Sin variación</t>
  </si>
  <si>
    <t>A) Se tiene como satisfactorio, derivado a que la  meta programada de recuperación de créditos  fue superior en un 105.89 %, con  la utilización mas eficiente de los recursos en las actividades de recuperación de  llamada telefónicas, envió de recordatorios de pago, pago de comisiones y en gastos inherentes a la recuperación.</t>
  </si>
  <si>
    <r>
      <t xml:space="preserve">Objetivo: </t>
    </r>
    <r>
      <rPr>
        <sz val="9"/>
        <rFont val="Gotham Rounded Book"/>
        <family val="3"/>
      </rPr>
      <t>Realizar acciones de prevención en materia de protección civil, adquiriendo equipo de seguridad necesario y adecuado para las instalaciones y brigadistas así como programar cursos de capacitación en la materia.</t>
    </r>
  </si>
  <si>
    <r>
      <t xml:space="preserve">Acciones Realizadas con Gasto Corriente: </t>
    </r>
    <r>
      <rPr>
        <sz val="9"/>
        <rFont val="Gotham Rounded Book"/>
      </rPr>
      <t xml:space="preserve">El fideicomiso realizara tareas de recuperación de la cobranza, a través de la red de sucursales bancarias y las cajas ubicadas en nuestras oficinas, así como el registro y control de cobranza individualizado, emisión y distribución a domicilio de estados de cuenta, de talonarios de pago, de avisos y recordatorio de pagos, gestión a domicilio de cobranza extrajudicial a deudores morosos, cobranza judicial, operación de módulos permanentes de orientación y atención a los acreditados
Realizado 203,832  acciones, las cuales consisten en 75,813  llamadas telefónicas, 12,352  visitas, entrega de 1,637 recibos de pago,  109,350  envíos de recordatorios de pago cobranza administrativa y 4,680 cobranza judicial ,  lo que ha permitido tener un 105.89% de avance en la meta de recuperación programada
</t>
    </r>
  </si>
  <si>
    <t>3931</t>
  </si>
  <si>
    <t>302.1</t>
  </si>
  <si>
    <t>La disponibilidad financiera del trimestre anterior por $109,709,673.51 correspondia al mes de noviembre 2016, por lo que se actualizó la información al mes de diciembre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</si>
</sst>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4" formatCode="_-&quot;$&quot;* #,##0.00_-;\-&quot;$&quot;* #,##0.00_-;_-&quot;$&quot;* &quot;-&quot;??_-;_-@_-"/>
    <numFmt numFmtId="43" formatCode="_-* #,##0.00_-;\-* #,##0.00_-;_-* &quot;-&quot;??_-;_-@_-"/>
    <numFmt numFmtId="164" formatCode="_-* #,##0.0_-;\-* #,##0.0_-;_-* &quot;-&quot;??_-;_-@_-"/>
    <numFmt numFmtId="165" formatCode="_-* #,##0_-;\-* #,##0_-;_-* &quot;-&quot;??_-;_-@_-"/>
    <numFmt numFmtId="166" formatCode="#,##0[$€];[Red]\-#,##0[$€]"/>
    <numFmt numFmtId="167" formatCode="_-* #,##0.00\ _P_t_s_-;\-* #,##0.00\ _P_t_s_-;_-* &quot;-&quot;??\ _P_t_s_-;_-@_-"/>
    <numFmt numFmtId="168" formatCode="#,##0.0_ ;[Red]\-#,##0.0\ "/>
    <numFmt numFmtId="169" formatCode="#,##0.0"/>
    <numFmt numFmtId="170" formatCode="0.0%"/>
    <numFmt numFmtId="171" formatCode="000"/>
  </numFmts>
  <fonts count="64">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name val="Arial"/>
      <family val="2"/>
    </font>
    <font>
      <sz val="10"/>
      <name val="Arial"/>
      <family val="2"/>
    </font>
    <font>
      <sz val="11"/>
      <color indexed="8"/>
      <name val="Calibri"/>
      <family val="2"/>
    </font>
    <font>
      <sz val="10"/>
      <name val="Gotham Rounded Book"/>
      <family val="3"/>
    </font>
    <font>
      <b/>
      <sz val="12"/>
      <name val="Gotham Rounded Book"/>
      <family val="3"/>
    </font>
    <font>
      <b/>
      <sz val="10"/>
      <name val="Gotham Rounded Book"/>
      <family val="3"/>
    </font>
    <font>
      <b/>
      <sz val="9"/>
      <name val="Gotham Rounded Book"/>
      <family val="3"/>
    </font>
    <font>
      <sz val="9"/>
      <name val="Gotham Rounded Book"/>
      <family val="3"/>
    </font>
    <font>
      <b/>
      <sz val="8"/>
      <name val="Gotham Rounded Book"/>
      <family val="3"/>
    </font>
    <font>
      <b/>
      <sz val="7"/>
      <name val="Gotham Rounded Book"/>
      <family val="3"/>
    </font>
    <font>
      <sz val="8"/>
      <name val="Gotham Rounded Book"/>
      <family val="3"/>
    </font>
    <font>
      <b/>
      <vertAlign val="superscript"/>
      <sz val="8"/>
      <name val="Gotham Rounded Book"/>
      <family val="3"/>
    </font>
    <font>
      <b/>
      <vertAlign val="superscript"/>
      <sz val="9"/>
      <name val="Gotham Rounded Book"/>
      <family val="3"/>
    </font>
    <font>
      <sz val="11"/>
      <name val="Gotham Rounded Book"/>
      <family val="3"/>
    </font>
    <font>
      <sz val="7"/>
      <name val="Gotham Rounded Book"/>
      <family val="3"/>
    </font>
    <font>
      <b/>
      <sz val="22"/>
      <name val="Gotham Rounded Book"/>
      <family val="3"/>
    </font>
    <font>
      <sz val="12"/>
      <name val="Gotham Rounded Book"/>
      <family val="3"/>
    </font>
    <font>
      <b/>
      <sz val="11"/>
      <name val="Gotham Rounded Book"/>
      <family val="3"/>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2"/>
      <name val="Lucida Sans"/>
      <family val="2"/>
    </font>
    <font>
      <sz val="12"/>
      <name val="Arial"/>
      <family val="2"/>
    </font>
    <font>
      <sz val="10"/>
      <color rgb="FF000000"/>
      <name val="Times New Roman"/>
      <family val="1"/>
    </font>
    <font>
      <b/>
      <sz val="16"/>
      <name val="Gotham Rounded Book"/>
      <family val="3"/>
    </font>
    <font>
      <b/>
      <sz val="10"/>
      <name val="Gotham Rounded Book"/>
    </font>
    <font>
      <b/>
      <sz val="8"/>
      <name val="Gotham Rounded Book"/>
    </font>
    <font>
      <sz val="9"/>
      <name val="Gotham Rounded Book"/>
    </font>
    <font>
      <sz val="9"/>
      <name val="Century Gothic"/>
      <family val="2"/>
    </font>
    <font>
      <b/>
      <sz val="9"/>
      <name val="Gotham Rounded Book"/>
    </font>
    <font>
      <b/>
      <sz val="9"/>
      <color theme="1" tint="0.14999847407452621"/>
      <name val="Gotham Rounded Book"/>
      <family val="3"/>
    </font>
    <font>
      <sz val="8"/>
      <name val="Gotham Rounded Book"/>
    </font>
    <font>
      <b/>
      <sz val="26"/>
      <name val="Gotham Rounded Book"/>
    </font>
    <font>
      <b/>
      <sz val="26"/>
      <name val="Gotham Rounded Book"/>
      <family val="3"/>
    </font>
    <font>
      <b/>
      <sz val="20"/>
      <name val="Gotham Rounded Book"/>
    </font>
    <font>
      <b/>
      <sz val="22"/>
      <name val="Gotham Rounded Book"/>
    </font>
    <font>
      <b/>
      <sz val="9"/>
      <name val="Century Gothic"/>
      <family val="2"/>
    </font>
    <font>
      <b/>
      <sz val="8"/>
      <name val="Century Gothic"/>
      <family val="2"/>
    </font>
    <font>
      <sz val="9"/>
      <color indexed="8"/>
      <name val="Gotham Rounded Book"/>
      <family val="3"/>
    </font>
    <font>
      <b/>
      <sz val="9"/>
      <color indexed="8"/>
      <name val="Gotham Rounded Book"/>
      <family val="3"/>
    </font>
    <font>
      <b/>
      <sz val="8"/>
      <color indexed="8"/>
      <name val="Gotham Rounded Book"/>
      <family val="3"/>
    </font>
    <font>
      <sz val="8"/>
      <color indexed="8"/>
      <name val="Gotham Rounded Book"/>
      <family val="3"/>
    </font>
    <font>
      <b/>
      <sz val="24"/>
      <color indexed="8"/>
      <name val="Gotham Rounded Book"/>
      <family val="3"/>
    </font>
  </fonts>
  <fills count="37">
    <fill>
      <patternFill patternType="none"/>
    </fill>
    <fill>
      <patternFill patternType="gray125"/>
    </fill>
    <fill>
      <patternFill patternType="solid">
        <fgColor rgb="FFD2D3D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6"/>
      </patternFill>
    </fill>
    <fill>
      <patternFill patternType="solid">
        <fgColor theme="0"/>
        <bgColor indexed="64"/>
      </patternFill>
    </fill>
    <fill>
      <patternFill patternType="solid">
        <fgColor indexed="9"/>
        <bgColor indexed="64"/>
      </patternFill>
    </fill>
  </fills>
  <borders count="25">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7">
    <xf numFmtId="0" fontId="0" fillId="0" borderId="0"/>
    <xf numFmtId="43" fontId="4"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24" fillId="0" borderId="0" applyFont="0" applyFill="0" applyBorder="0" applyAlignment="0" applyProtection="0"/>
    <xf numFmtId="0" fontId="6" fillId="0" borderId="0"/>
    <xf numFmtId="0" fontId="5" fillId="0" borderId="0"/>
    <xf numFmtId="0" fontId="5" fillId="0" borderId="0"/>
    <xf numFmtId="0" fontId="24" fillId="0" borderId="0"/>
    <xf numFmtId="0" fontId="5" fillId="0" borderId="0"/>
    <xf numFmtId="0" fontId="24" fillId="0" borderId="0"/>
    <xf numFmtId="0" fontId="4" fillId="0" borderId="0"/>
    <xf numFmtId="0" fontId="4" fillId="0" borderId="0"/>
    <xf numFmtId="9" fontId="8" fillId="0" borderId="0" applyFont="0" applyFill="0" applyBorder="0" applyAlignment="0" applyProtection="0"/>
    <xf numFmtId="9" fontId="8" fillId="0" borderId="0" applyFont="0" applyFill="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40" fillId="13" borderId="0" applyNumberFormat="0" applyBorder="0" applyAlignment="0" applyProtection="0"/>
    <xf numFmtId="0" fontId="40" fillId="17" borderId="0" applyNumberFormat="0" applyBorder="0" applyAlignment="0" applyProtection="0"/>
    <xf numFmtId="0" fontId="40" fillId="21" borderId="0" applyNumberFormat="0" applyBorder="0" applyAlignment="0" applyProtection="0"/>
    <xf numFmtId="0" fontId="40" fillId="25" borderId="0" applyNumberFormat="0" applyBorder="0" applyAlignment="0" applyProtection="0"/>
    <xf numFmtId="0" fontId="40" fillId="29" borderId="0" applyNumberFormat="0" applyBorder="0" applyAlignment="0" applyProtection="0"/>
    <xf numFmtId="0" fontId="40" fillId="33" borderId="0" applyNumberFormat="0" applyBorder="0" applyAlignment="0" applyProtection="0"/>
    <xf numFmtId="0" fontId="29" fillId="3" borderId="0" applyNumberFormat="0" applyBorder="0" applyAlignment="0" applyProtection="0"/>
    <xf numFmtId="0" fontId="34" fillId="7" borderId="19" applyNumberFormat="0" applyAlignment="0" applyProtection="0"/>
    <xf numFmtId="0" fontId="36" fillId="8" borderId="22" applyNumberFormat="0" applyAlignment="0" applyProtection="0"/>
    <xf numFmtId="0" fontId="35" fillId="0" borderId="21" applyNumberFormat="0" applyFill="0" applyAlignment="0" applyProtection="0"/>
    <xf numFmtId="0" fontId="28" fillId="0" borderId="0" applyNumberFormat="0" applyFill="0" applyBorder="0" applyAlignment="0" applyProtection="0"/>
    <xf numFmtId="0" fontId="40" fillId="10" borderId="0" applyNumberFormat="0" applyBorder="0" applyAlignment="0" applyProtection="0"/>
    <xf numFmtId="0" fontId="40" fillId="14" borderId="0" applyNumberFormat="0" applyBorder="0" applyAlignment="0" applyProtection="0"/>
    <xf numFmtId="0" fontId="40" fillId="18" borderId="0" applyNumberFormat="0" applyBorder="0" applyAlignment="0" applyProtection="0"/>
    <xf numFmtId="0" fontId="40" fillId="22" borderId="0" applyNumberFormat="0" applyBorder="0" applyAlignment="0" applyProtection="0"/>
    <xf numFmtId="0" fontId="40" fillId="26" borderId="0" applyNumberFormat="0" applyBorder="0" applyAlignment="0" applyProtection="0"/>
    <xf numFmtId="0" fontId="40" fillId="30" borderId="0" applyNumberFormat="0" applyBorder="0" applyAlignment="0" applyProtection="0"/>
    <xf numFmtId="0" fontId="32" fillId="6" borderId="19" applyNumberFormat="0" applyAlignment="0" applyProtection="0"/>
    <xf numFmtId="166" fontId="41" fillId="0" borderId="0" applyFont="0" applyFill="0" applyBorder="0" applyAlignment="0" applyProtection="0"/>
    <xf numFmtId="0" fontId="8" fillId="0" borderId="0"/>
    <xf numFmtId="0" fontId="30" fillId="4" borderId="0" applyNumberFormat="0" applyBorder="0" applyAlignment="0" applyProtection="0"/>
    <xf numFmtId="0" fontId="5"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167"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5" fillId="0" borderId="0" applyFont="0" applyFill="0" applyBorder="0" applyAlignment="0" applyProtection="0"/>
    <xf numFmtId="44" fontId="42" fillId="0" borderId="0" applyFont="0" applyFill="0" applyBorder="0" applyAlignment="0" applyProtection="0"/>
    <xf numFmtId="0" fontId="31" fillId="5" borderId="0" applyNumberFormat="0" applyBorder="0" applyAlignment="0" applyProtection="0"/>
    <xf numFmtId="0" fontId="5" fillId="0" borderId="0"/>
    <xf numFmtId="0" fontId="5"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8"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43" fillId="0" borderId="0"/>
    <xf numFmtId="0" fontId="3" fillId="0" borderId="0"/>
    <xf numFmtId="0" fontId="3" fillId="0" borderId="0"/>
    <xf numFmtId="0" fontId="5" fillId="0" borderId="0"/>
    <xf numFmtId="0" fontId="5" fillId="0" borderId="0"/>
    <xf numFmtId="0" fontId="5" fillId="0" borderId="0"/>
    <xf numFmtId="0" fontId="5" fillId="0" borderId="0"/>
    <xf numFmtId="0" fontId="3" fillId="0" borderId="0"/>
    <xf numFmtId="0" fontId="42" fillId="0" borderId="0"/>
    <xf numFmtId="0" fontId="5" fillId="0" borderId="0"/>
    <xf numFmtId="0" fontId="44" fillId="0" borderId="0"/>
    <xf numFmtId="0" fontId="3" fillId="9" borderId="23" applyNumberFormat="0" applyFont="0" applyAlignment="0" applyProtection="0"/>
    <xf numFmtId="0" fontId="8" fillId="34" borderId="23" applyNumberFormat="0" applyFont="0" applyAlignment="0" applyProtection="0"/>
    <xf numFmtId="0" fontId="33" fillId="7" borderId="20"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16" applyNumberFormat="0" applyFill="0" applyAlignment="0" applyProtection="0"/>
    <xf numFmtId="0" fontId="27" fillId="0" borderId="17" applyNumberFormat="0" applyFill="0" applyAlignment="0" applyProtection="0"/>
    <xf numFmtId="0" fontId="28" fillId="0" borderId="18" applyNumberFormat="0" applyFill="0" applyAlignment="0" applyProtection="0"/>
    <xf numFmtId="0" fontId="25" fillId="0" borderId="0" applyNumberFormat="0" applyFill="0" applyBorder="0" applyAlignment="0" applyProtection="0"/>
    <xf numFmtId="0" fontId="39" fillId="0" borderId="24" applyNumberFormat="0" applyFill="0" applyAlignment="0" applyProtection="0"/>
    <xf numFmtId="0" fontId="2" fillId="0" borderId="0"/>
    <xf numFmtId="0" fontId="4" fillId="0" borderId="0"/>
    <xf numFmtId="43" fontId="2" fillId="0" borderId="0" applyFont="0" applyFill="0" applyBorder="0" applyAlignment="0" applyProtection="0"/>
    <xf numFmtId="0" fontId="4" fillId="0" borderId="0"/>
    <xf numFmtId="43" fontId="1" fillId="0" borderId="0" applyFont="0" applyFill="0" applyBorder="0" applyAlignment="0" applyProtection="0"/>
    <xf numFmtId="0" fontId="4" fillId="0" borderId="0"/>
    <xf numFmtId="0" fontId="1" fillId="0" borderId="0"/>
    <xf numFmtId="0" fontId="4" fillId="0" borderId="0"/>
    <xf numFmtId="0" fontId="4" fillId="0" borderId="0"/>
    <xf numFmtId="43" fontId="4" fillId="0" borderId="0" applyFont="0" applyFill="0" applyBorder="0" applyAlignment="0" applyProtection="0"/>
    <xf numFmtId="0" fontId="8" fillId="0" borderId="0"/>
  </cellStyleXfs>
  <cellXfs count="515">
    <xf numFmtId="0" fontId="0" fillId="0" borderId="0" xfId="0"/>
    <xf numFmtId="0" fontId="9" fillId="0" borderId="0" xfId="0" applyFont="1"/>
    <xf numFmtId="0" fontId="15" fillId="0" borderId="0" xfId="0" applyFont="1" applyAlignment="1">
      <alignment horizontal="justify"/>
    </xf>
    <xf numFmtId="0" fontId="15" fillId="0" borderId="0" xfId="0" applyFont="1"/>
    <xf numFmtId="0" fontId="14" fillId="0" borderId="1" xfId="0" applyFont="1" applyBorder="1" applyAlignment="1">
      <alignment horizontal="center" vertical="top"/>
    </xf>
    <xf numFmtId="0" fontId="14" fillId="0" borderId="3" xfId="0" applyFont="1" applyBorder="1" applyAlignment="1">
      <alignment horizontal="center" vertical="top"/>
    </xf>
    <xf numFmtId="0" fontId="14" fillId="0" borderId="4" xfId="0" applyFont="1" applyBorder="1" applyAlignment="1">
      <alignment horizontal="center" vertical="center" wrapText="1"/>
    </xf>
    <xf numFmtId="0" fontId="12" fillId="0" borderId="0" xfId="0" applyFont="1" applyAlignment="1">
      <alignment horizontal="left" vertical="top"/>
    </xf>
    <xf numFmtId="0" fontId="12" fillId="0" borderId="0" xfId="0" applyFont="1" applyAlignment="1">
      <alignment horizontal="center" vertical="top"/>
    </xf>
    <xf numFmtId="0" fontId="13" fillId="0" borderId="0" xfId="0" applyFont="1" applyAlignment="1">
      <alignment horizontal="left" vertical="top" indent="9"/>
    </xf>
    <xf numFmtId="0" fontId="13" fillId="0" borderId="0" xfId="0" applyFont="1" applyAlignment="1">
      <alignment vertical="top"/>
    </xf>
    <xf numFmtId="0" fontId="13" fillId="0" borderId="0" xfId="0" applyFont="1" applyAlignment="1">
      <alignment horizontal="center" vertical="top"/>
    </xf>
    <xf numFmtId="0" fontId="10" fillId="0" borderId="0" xfId="0" applyFont="1" applyFill="1" applyBorder="1" applyAlignment="1">
      <alignment horizontal="center" vertical="center" wrapText="1"/>
    </xf>
    <xf numFmtId="0" fontId="9" fillId="0" borderId="0" xfId="0" applyFont="1" applyFill="1"/>
    <xf numFmtId="0" fontId="11" fillId="0" borderId="0" xfId="0" applyFont="1"/>
    <xf numFmtId="0" fontId="14" fillId="0" borderId="1" xfId="0" quotePrefix="1" applyFont="1" applyBorder="1" applyAlignment="1">
      <alignment horizontal="center"/>
    </xf>
    <xf numFmtId="0" fontId="14" fillId="0" borderId="0" xfId="0" applyFont="1"/>
    <xf numFmtId="0" fontId="9" fillId="0" borderId="0" xfId="12" applyFont="1" applyAlignment="1">
      <alignment wrapText="1"/>
    </xf>
    <xf numFmtId="0" fontId="9" fillId="0" borderId="0" xfId="12" applyFont="1"/>
    <xf numFmtId="0" fontId="9" fillId="0" borderId="0" xfId="13" applyFont="1" applyAlignment="1">
      <alignment wrapText="1"/>
    </xf>
    <xf numFmtId="0" fontId="9" fillId="0" borderId="0" xfId="13" applyFont="1"/>
    <xf numFmtId="0" fontId="12" fillId="0" borderId="0" xfId="12" applyFont="1" applyAlignment="1">
      <alignment horizontal="center" vertical="center" wrapText="1"/>
    </xf>
    <xf numFmtId="0" fontId="9" fillId="0" borderId="0" xfId="7" applyFont="1"/>
    <xf numFmtId="0" fontId="16" fillId="0" borderId="0" xfId="7" applyFont="1"/>
    <xf numFmtId="0" fontId="14" fillId="0" borderId="5" xfId="7" applyFont="1" applyBorder="1" applyAlignment="1">
      <alignment vertical="center" wrapText="1"/>
    </xf>
    <xf numFmtId="0" fontId="14" fillId="0" borderId="5" xfId="7" applyFont="1" applyBorder="1" applyAlignment="1">
      <alignment horizontal="center" vertical="center" wrapText="1"/>
    </xf>
    <xf numFmtId="0" fontId="14" fillId="0" borderId="4" xfId="7" applyFont="1" applyBorder="1" applyAlignment="1">
      <alignment horizontal="center" vertical="center" wrapText="1"/>
    </xf>
    <xf numFmtId="0" fontId="16" fillId="0" borderId="0" xfId="0" applyFont="1"/>
    <xf numFmtId="0" fontId="16" fillId="0" borderId="1" xfId="0" applyFont="1" applyBorder="1"/>
    <xf numFmtId="0" fontId="12" fillId="0" borderId="0" xfId="0" applyFont="1" applyAlignment="1">
      <alignment horizontal="right" vertical="top"/>
    </xf>
    <xf numFmtId="0" fontId="13" fillId="0" borderId="0" xfId="0" applyFont="1" applyAlignment="1">
      <alignment horizontal="right" vertical="top"/>
    </xf>
    <xf numFmtId="0" fontId="9" fillId="0" borderId="0" xfId="8" applyFont="1"/>
    <xf numFmtId="0" fontId="14" fillId="0" borderId="0" xfId="8" applyFont="1"/>
    <xf numFmtId="0" fontId="13" fillId="0" borderId="0" xfId="8" applyFont="1" applyAlignment="1">
      <alignment horizontal="left" vertical="top"/>
    </xf>
    <xf numFmtId="0" fontId="12" fillId="0" borderId="0" xfId="8" applyFont="1" applyAlignment="1">
      <alignment horizontal="left" vertical="top"/>
    </xf>
    <xf numFmtId="0" fontId="12" fillId="0" borderId="0" xfId="8" applyFont="1" applyAlignment="1">
      <alignment horizontal="center" vertical="top"/>
    </xf>
    <xf numFmtId="0" fontId="13" fillId="0" borderId="0" xfId="8" applyFont="1" applyAlignment="1">
      <alignment horizontal="left" vertical="top" indent="9"/>
    </xf>
    <xf numFmtId="0" fontId="13" fillId="0" borderId="0" xfId="8" applyFont="1" applyAlignment="1">
      <alignment horizontal="center" vertical="top"/>
    </xf>
    <xf numFmtId="0" fontId="9" fillId="0" borderId="0" xfId="6" applyFont="1"/>
    <xf numFmtId="0" fontId="14" fillId="0" borderId="6" xfId="6" applyFont="1" applyFill="1" applyBorder="1" applyAlignment="1">
      <alignment vertical="center" wrapText="1"/>
    </xf>
    <xf numFmtId="0" fontId="13" fillId="0" borderId="0" xfId="6" applyFont="1"/>
    <xf numFmtId="0" fontId="19" fillId="0" borderId="0" xfId="6" applyFont="1"/>
    <xf numFmtId="0" fontId="14" fillId="0" borderId="1" xfId="0" applyFont="1" applyBorder="1" applyAlignment="1">
      <alignment horizontal="center" vertical="center"/>
    </xf>
    <xf numFmtId="0" fontId="14" fillId="0" borderId="1" xfId="0" quotePrefix="1" applyFont="1" applyBorder="1" applyAlignment="1">
      <alignment horizontal="center" vertical="center"/>
    </xf>
    <xf numFmtId="0" fontId="14" fillId="0" borderId="7" xfId="0" applyFont="1" applyBorder="1" applyAlignment="1">
      <alignment horizontal="center"/>
    </xf>
    <xf numFmtId="2" fontId="16" fillId="0" borderId="7" xfId="0" applyNumberFormat="1" applyFont="1" applyBorder="1"/>
    <xf numFmtId="0" fontId="16" fillId="0" borderId="7" xfId="0" applyFont="1" applyBorder="1"/>
    <xf numFmtId="0" fontId="14" fillId="0" borderId="2" xfId="0" quotePrefix="1" applyFont="1" applyBorder="1" applyAlignment="1">
      <alignment horizontal="center"/>
    </xf>
    <xf numFmtId="0" fontId="16" fillId="0" borderId="3" xfId="0" applyFont="1" applyBorder="1"/>
    <xf numFmtId="0" fontId="14" fillId="0" borderId="5" xfId="0" applyFont="1" applyBorder="1" applyAlignment="1">
      <alignment horizontal="center" vertical="center" wrapText="1"/>
    </xf>
    <xf numFmtId="0" fontId="16" fillId="0" borderId="9" xfId="0" applyFont="1" applyBorder="1"/>
    <xf numFmtId="0" fontId="16" fillId="0" borderId="0" xfId="0" applyFont="1" applyAlignment="1">
      <alignment vertical="center"/>
    </xf>
    <xf numFmtId="0" fontId="16" fillId="0" borderId="1" xfId="0" applyFont="1" applyBorder="1" applyAlignment="1">
      <alignment horizontal="justify" vertical="center"/>
    </xf>
    <xf numFmtId="0" fontId="14" fillId="0" borderId="3" xfId="0" applyFont="1" applyBorder="1" applyAlignment="1">
      <alignment horizontal="justify" vertical="center"/>
    </xf>
    <xf numFmtId="0" fontId="16" fillId="0" borderId="3" xfId="0" applyFont="1" applyBorder="1" applyAlignment="1">
      <alignment horizontal="justify" vertical="center"/>
    </xf>
    <xf numFmtId="0" fontId="16" fillId="0" borderId="11" xfId="0" applyFont="1" applyBorder="1" applyAlignment="1">
      <alignment horizontal="justify" vertical="center"/>
    </xf>
    <xf numFmtId="0" fontId="16" fillId="0" borderId="12" xfId="0" applyFont="1" applyBorder="1" applyAlignment="1">
      <alignment horizontal="justify" vertical="center"/>
    </xf>
    <xf numFmtId="2" fontId="14" fillId="0" borderId="11" xfId="0" quotePrefix="1" applyNumberFormat="1" applyFont="1" applyBorder="1" applyAlignment="1">
      <alignment horizontal="center" vertical="center"/>
    </xf>
    <xf numFmtId="0" fontId="16" fillId="0" borderId="2" xfId="0" applyFont="1" applyBorder="1"/>
    <xf numFmtId="0" fontId="14" fillId="0" borderId="3" xfId="0" applyFont="1" applyBorder="1" applyAlignment="1">
      <alignment horizontal="center" vertical="center"/>
    </xf>
    <xf numFmtId="0" fontId="16" fillId="0" borderId="11" xfId="0" applyFont="1" applyBorder="1" applyAlignment="1">
      <alignment vertical="center"/>
    </xf>
    <xf numFmtId="0" fontId="14" fillId="0" borderId="4" xfId="0" applyFont="1" applyBorder="1" applyAlignment="1">
      <alignment horizontal="justify" vertical="center"/>
    </xf>
    <xf numFmtId="0" fontId="14" fillId="0" borderId="0" xfId="0" quotePrefix="1" applyFont="1" applyBorder="1" applyAlignment="1">
      <alignment horizontal="center"/>
    </xf>
    <xf numFmtId="0" fontId="16" fillId="0" borderId="10" xfId="0" applyFont="1" applyBorder="1" applyAlignment="1">
      <alignment horizontal="justify" vertical="top"/>
    </xf>
    <xf numFmtId="0" fontId="16" fillId="0" borderId="12" xfId="0" applyFont="1" applyBorder="1" applyAlignment="1">
      <alignment horizontal="justify" vertical="top"/>
    </xf>
    <xf numFmtId="0" fontId="14" fillId="0" borderId="0" xfId="0" applyFont="1" applyBorder="1" applyAlignment="1">
      <alignment horizontal="center" vertical="center"/>
    </xf>
    <xf numFmtId="0" fontId="14" fillId="0" borderId="6" xfId="0" applyFont="1" applyBorder="1" applyAlignment="1">
      <alignment horizontal="center" vertical="center"/>
    </xf>
    <xf numFmtId="0" fontId="16" fillId="0" borderId="11" xfId="0" applyFont="1" applyBorder="1" applyAlignment="1">
      <alignment horizontal="justify" vertical="top"/>
    </xf>
    <xf numFmtId="0" fontId="20" fillId="0" borderId="0" xfId="8" applyFont="1" applyFill="1" applyAlignment="1">
      <alignment horizontal="left" vertical="top"/>
    </xf>
    <xf numFmtId="0" fontId="9" fillId="0" borderId="0" xfId="0" applyFont="1" applyBorder="1"/>
    <xf numFmtId="0" fontId="12" fillId="0" borderId="0" xfId="0" applyFont="1" applyBorder="1" applyAlignment="1">
      <alignment vertical="center"/>
    </xf>
    <xf numFmtId="0" fontId="14" fillId="0" borderId="10" xfId="0" quotePrefix="1" applyFont="1" applyBorder="1" applyAlignment="1">
      <alignment horizontal="justify" vertical="center"/>
    </xf>
    <xf numFmtId="0" fontId="14" fillId="0" borderId="4" xfId="0" applyFont="1" applyBorder="1" applyAlignment="1">
      <alignment horizontal="justify"/>
    </xf>
    <xf numFmtId="0" fontId="10" fillId="0" borderId="0" xfId="0" applyFont="1" applyAlignment="1">
      <alignment vertical="center"/>
    </xf>
    <xf numFmtId="0" fontId="14" fillId="0" borderId="2" xfId="8" applyFont="1" applyBorder="1" applyAlignment="1">
      <alignment horizontal="center" vertical="center"/>
    </xf>
    <xf numFmtId="0" fontId="14" fillId="0" borderId="1" xfId="8" applyFont="1" applyBorder="1" applyAlignment="1">
      <alignment horizontal="center" vertical="center"/>
    </xf>
    <xf numFmtId="0" fontId="14" fillId="0" borderId="1" xfId="8" quotePrefix="1" applyFont="1" applyBorder="1" applyAlignment="1">
      <alignment horizontal="center" vertical="center"/>
    </xf>
    <xf numFmtId="0" fontId="16" fillId="0" borderId="0" xfId="8" applyFont="1" applyAlignment="1">
      <alignment vertical="center"/>
    </xf>
    <xf numFmtId="0" fontId="14" fillId="0" borderId="1" xfId="8" quotePrefix="1" applyFont="1" applyFill="1" applyBorder="1" applyAlignment="1">
      <alignment horizontal="center" vertical="center"/>
    </xf>
    <xf numFmtId="0" fontId="16" fillId="0" borderId="1" xfId="8" applyFont="1" applyBorder="1" applyAlignment="1">
      <alignment vertical="center"/>
    </xf>
    <xf numFmtId="165" fontId="14" fillId="0" borderId="1" xfId="2" applyNumberFormat="1" applyFont="1" applyBorder="1" applyAlignment="1">
      <alignment horizontal="center" vertical="center"/>
    </xf>
    <xf numFmtId="165" fontId="16" fillId="0" borderId="1" xfId="2" applyNumberFormat="1" applyFont="1" applyBorder="1" applyAlignment="1">
      <alignment vertical="center"/>
    </xf>
    <xf numFmtId="43" fontId="16" fillId="0" borderId="1" xfId="2" applyFont="1" applyBorder="1" applyAlignment="1">
      <alignment vertical="center"/>
    </xf>
    <xf numFmtId="164" fontId="16" fillId="0" borderId="1" xfId="2" applyNumberFormat="1" applyFont="1" applyBorder="1" applyAlignment="1">
      <alignment vertical="center"/>
    </xf>
    <xf numFmtId="164" fontId="14" fillId="0" borderId="1" xfId="2" applyNumberFormat="1" applyFont="1" applyFill="1" applyBorder="1" applyAlignment="1">
      <alignment horizontal="center" vertical="center"/>
    </xf>
    <xf numFmtId="43" fontId="14" fillId="0" borderId="1" xfId="2" applyFont="1" applyFill="1" applyBorder="1" applyAlignment="1">
      <alignment horizontal="center" vertical="center"/>
    </xf>
    <xf numFmtId="43" fontId="16" fillId="0" borderId="1" xfId="2" applyFont="1" applyFill="1" applyBorder="1" applyAlignment="1">
      <alignment vertical="center"/>
    </xf>
    <xf numFmtId="0" fontId="16" fillId="0" borderId="3" xfId="8" applyFont="1" applyBorder="1" applyAlignment="1">
      <alignment vertical="center"/>
    </xf>
    <xf numFmtId="165" fontId="16" fillId="0" borderId="3" xfId="2" applyNumberFormat="1" applyFont="1" applyBorder="1" applyAlignment="1">
      <alignment vertical="center"/>
    </xf>
    <xf numFmtId="43" fontId="16" fillId="0" borderId="3" xfId="2" applyFont="1" applyBorder="1" applyAlignment="1">
      <alignment vertical="center"/>
    </xf>
    <xf numFmtId="164" fontId="16" fillId="0" borderId="3" xfId="2" applyNumberFormat="1" applyFont="1" applyBorder="1" applyAlignment="1">
      <alignment vertical="center"/>
    </xf>
    <xf numFmtId="0" fontId="14" fillId="0" borderId="8" xfId="0" applyFont="1" applyBorder="1" applyAlignment="1">
      <alignment horizontal="justify" vertical="center"/>
    </xf>
    <xf numFmtId="0" fontId="14" fillId="0" borderId="4" xfId="0" applyFont="1" applyBorder="1" applyAlignment="1">
      <alignment horizontal="center" vertical="center"/>
    </xf>
    <xf numFmtId="0" fontId="21" fillId="0" borderId="0" xfId="0" applyFont="1" applyAlignment="1">
      <alignment vertical="center"/>
    </xf>
    <xf numFmtId="0" fontId="22" fillId="0" borderId="6" xfId="0" applyFont="1" applyBorder="1"/>
    <xf numFmtId="0" fontId="10" fillId="0" borderId="0" xfId="0" applyFont="1" applyAlignment="1">
      <alignment horizontal="left" vertical="center"/>
    </xf>
    <xf numFmtId="0" fontId="22" fillId="0" borderId="0" xfId="0" applyFont="1" applyBorder="1"/>
    <xf numFmtId="0" fontId="22" fillId="0" borderId="0" xfId="0" applyFont="1"/>
    <xf numFmtId="0" fontId="10" fillId="0" borderId="0" xfId="0" applyFont="1" applyBorder="1" applyAlignment="1">
      <alignment vertical="center"/>
    </xf>
    <xf numFmtId="0" fontId="10" fillId="0" borderId="13" xfId="0" applyFont="1" applyBorder="1" applyAlignment="1">
      <alignment vertical="center"/>
    </xf>
    <xf numFmtId="0" fontId="9" fillId="0" borderId="0" xfId="8" applyFont="1" applyBorder="1"/>
    <xf numFmtId="0" fontId="14" fillId="0" borderId="4" xfId="12" applyFont="1" applyBorder="1" applyAlignment="1">
      <alignment horizontal="justify" vertical="center" wrapText="1"/>
    </xf>
    <xf numFmtId="0" fontId="16" fillId="0" borderId="4" xfId="12" applyFont="1" applyBorder="1" applyAlignment="1">
      <alignment horizontal="justify" vertical="center"/>
    </xf>
    <xf numFmtId="0" fontId="14" fillId="0" borderId="4" xfId="12" applyFont="1" applyBorder="1" applyAlignment="1">
      <alignment horizontal="center" vertical="center" wrapText="1"/>
    </xf>
    <xf numFmtId="0" fontId="14" fillId="0" borderId="3" xfId="0" applyFont="1" applyBorder="1" applyAlignment="1">
      <alignment horizontal="center" wrapText="1"/>
    </xf>
    <xf numFmtId="0" fontId="14" fillId="0" borderId="6" xfId="0" quotePrefix="1" applyFont="1" applyBorder="1" applyAlignment="1">
      <alignment horizontal="center"/>
    </xf>
    <xf numFmtId="0" fontId="16" fillId="0" borderId="11" xfId="0" applyFont="1" applyBorder="1"/>
    <xf numFmtId="0" fontId="14" fillId="0" borderId="7" xfId="0" applyFont="1" applyBorder="1" applyAlignment="1">
      <alignment horizontal="center" vertical="center"/>
    </xf>
    <xf numFmtId="0" fontId="14" fillId="0" borderId="1" xfId="0" applyFont="1" applyBorder="1" applyAlignment="1">
      <alignment horizontal="center" vertical="center" wrapText="1"/>
    </xf>
    <xf numFmtId="0" fontId="14" fillId="0" borderId="3" xfId="0" applyFont="1" applyBorder="1" applyAlignment="1">
      <alignment horizontal="center" vertical="center" wrapText="1"/>
    </xf>
    <xf numFmtId="0" fontId="14" fillId="2" borderId="2" xfId="0" applyFont="1" applyFill="1" applyBorder="1" applyAlignment="1">
      <alignment horizontal="centerContinuous" vertical="center"/>
    </xf>
    <xf numFmtId="0" fontId="14" fillId="2" borderId="4" xfId="0" applyFont="1" applyFill="1" applyBorder="1" applyAlignment="1">
      <alignment horizontal="center" wrapText="1"/>
    </xf>
    <xf numFmtId="0" fontId="14" fillId="2" borderId="4" xfId="0" applyFont="1" applyFill="1" applyBorder="1" applyAlignment="1">
      <alignment horizontal="center" vertical="center" wrapText="1"/>
    </xf>
    <xf numFmtId="0" fontId="14" fillId="2" borderId="13" xfId="0" applyFont="1" applyFill="1" applyBorder="1" applyAlignment="1">
      <alignment horizontal="centerContinuous" vertical="center" wrapText="1"/>
    </xf>
    <xf numFmtId="0" fontId="14" fillId="2" borderId="12" xfId="0" applyFont="1" applyFill="1" applyBorder="1" applyAlignment="1">
      <alignment horizontal="centerContinuous" vertical="center" wrapText="1"/>
    </xf>
    <xf numFmtId="0" fontId="14" fillId="2" borderId="5" xfId="0" applyFont="1" applyFill="1" applyBorder="1" applyAlignment="1">
      <alignment horizontal="centerContinuous" vertical="center" wrapText="1"/>
    </xf>
    <xf numFmtId="0" fontId="14" fillId="2" borderId="2" xfId="0" applyFont="1" applyFill="1" applyBorder="1" applyAlignment="1">
      <alignment horizontal="justify" vertical="center" wrapText="1"/>
    </xf>
    <xf numFmtId="0" fontId="14" fillId="2" borderId="3" xfId="0" applyFont="1" applyFill="1" applyBorder="1" applyAlignment="1">
      <alignment horizontal="justify" vertical="center" wrapText="1"/>
    </xf>
    <xf numFmtId="0" fontId="14" fillId="2" borderId="1"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4" xfId="12" applyFont="1" applyFill="1" applyBorder="1" applyAlignment="1">
      <alignment horizontal="center" vertical="center" wrapText="1"/>
    </xf>
    <xf numFmtId="0" fontId="14" fillId="2" borderId="7" xfId="12" applyFont="1" applyFill="1" applyBorder="1" applyAlignment="1">
      <alignment horizontal="center" vertical="center" wrapText="1"/>
    </xf>
    <xf numFmtId="0" fontId="14" fillId="2" borderId="12" xfId="0" applyFont="1" applyFill="1" applyBorder="1" applyAlignment="1">
      <alignment horizontal="center" vertical="center" wrapText="1"/>
    </xf>
    <xf numFmtId="49" fontId="12" fillId="2" borderId="3" xfId="0" applyNumberFormat="1" applyFont="1" applyFill="1" applyBorder="1" applyAlignment="1">
      <alignment horizontal="center" vertical="top" wrapText="1"/>
    </xf>
    <xf numFmtId="0" fontId="9" fillId="0" borderId="0" xfId="0" applyFont="1" applyAlignment="1">
      <alignment horizontal="center"/>
    </xf>
    <xf numFmtId="0" fontId="13" fillId="0" borderId="15" xfId="0" applyFont="1" applyBorder="1" applyAlignment="1">
      <alignment horizontal="center" vertical="top"/>
    </xf>
    <xf numFmtId="0" fontId="13" fillId="0" borderId="0" xfId="0" applyFont="1" applyBorder="1" applyAlignment="1">
      <alignment horizontal="center" vertical="top"/>
    </xf>
    <xf numFmtId="0" fontId="13" fillId="0" borderId="10" xfId="0" applyFont="1" applyBorder="1" applyAlignment="1">
      <alignment horizontal="center" vertical="top"/>
    </xf>
    <xf numFmtId="49" fontId="12" fillId="2" borderId="4" xfId="0" applyNumberFormat="1" applyFont="1" applyFill="1" applyBorder="1" applyAlignment="1">
      <alignment horizontal="center" vertical="top" wrapText="1"/>
    </xf>
    <xf numFmtId="0" fontId="16" fillId="0" borderId="0" xfId="0" applyFont="1" applyAlignment="1">
      <alignment horizontal="left" vertical="top"/>
    </xf>
    <xf numFmtId="0" fontId="9" fillId="0" borderId="0" xfId="0" applyFont="1" applyAlignment="1"/>
    <xf numFmtId="0" fontId="20" fillId="0" borderId="0" xfId="0" applyFont="1"/>
    <xf numFmtId="0" fontId="9" fillId="0" borderId="0" xfId="0" applyFont="1" applyAlignment="1">
      <alignment horizontal="right"/>
    </xf>
    <xf numFmtId="0" fontId="12" fillId="0" borderId="0" xfId="0" applyFont="1" applyAlignment="1">
      <alignment horizontal="center" vertical="center" wrapText="1"/>
    </xf>
    <xf numFmtId="0" fontId="12" fillId="0" borderId="0" xfId="0" applyFont="1" applyAlignment="1">
      <alignment vertical="center" wrapText="1"/>
    </xf>
    <xf numFmtId="0" fontId="11" fillId="0" borderId="0" xfId="0" applyFont="1" applyAlignment="1"/>
    <xf numFmtId="0" fontId="11" fillId="0" borderId="0" xfId="0" applyFont="1" applyAlignment="1">
      <alignment horizontal="right"/>
    </xf>
    <xf numFmtId="0" fontId="11" fillId="0" borderId="0" xfId="0" applyFont="1" applyBorder="1"/>
    <xf numFmtId="0" fontId="12" fillId="0" borderId="0" xfId="0" applyFont="1" applyAlignment="1">
      <alignment horizontal="left" vertical="top" wrapText="1" indent="10"/>
    </xf>
    <xf numFmtId="0" fontId="11" fillId="0" borderId="0" xfId="0" applyFont="1" applyAlignment="1">
      <alignment horizontal="center"/>
    </xf>
    <xf numFmtId="0" fontId="12" fillId="0" borderId="0" xfId="0" applyFont="1" applyAlignment="1">
      <alignment vertical="top" wrapText="1"/>
    </xf>
    <xf numFmtId="0" fontId="11" fillId="0" borderId="0" xfId="0" applyFont="1" applyBorder="1" applyAlignment="1">
      <alignment horizontal="center"/>
    </xf>
    <xf numFmtId="0" fontId="10" fillId="0" borderId="7"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2" fillId="2" borderId="4" xfId="78" applyFont="1" applyFill="1" applyBorder="1" applyAlignment="1">
      <alignment horizontal="center" vertical="center" wrapText="1"/>
    </xf>
    <xf numFmtId="0" fontId="14" fillId="0" borderId="5" xfId="78" applyFont="1" applyBorder="1" applyAlignment="1">
      <alignment horizontal="justify" vertical="center" wrapText="1"/>
    </xf>
    <xf numFmtId="0" fontId="16" fillId="0" borderId="8" xfId="78" applyFont="1" applyBorder="1" applyAlignment="1">
      <alignment horizontal="justify" vertical="center" wrapText="1"/>
    </xf>
    <xf numFmtId="0" fontId="16" fillId="0" borderId="8" xfId="78" applyFont="1" applyBorder="1" applyAlignment="1">
      <alignment horizontal="center" vertical="center" wrapText="1"/>
    </xf>
    <xf numFmtId="0" fontId="16" fillId="0" borderId="4" xfId="78" applyFont="1" applyBorder="1" applyAlignment="1">
      <alignment horizontal="center" vertical="center" wrapText="1"/>
    </xf>
    <xf numFmtId="0" fontId="14" fillId="0" borderId="8" xfId="78" applyFont="1" applyBorder="1" applyAlignment="1">
      <alignment horizontal="justify" vertical="center" wrapText="1"/>
    </xf>
    <xf numFmtId="0" fontId="16" fillId="0" borderId="5" xfId="78" applyFont="1" applyBorder="1" applyAlignment="1">
      <alignment horizontal="justify" vertical="center" wrapText="1"/>
    </xf>
    <xf numFmtId="0" fontId="16" fillId="0" borderId="4" xfId="78" applyFont="1" applyBorder="1" applyAlignment="1">
      <alignment horizontal="justify" vertical="center" wrapText="1"/>
    </xf>
    <xf numFmtId="0" fontId="9" fillId="0" borderId="0" xfId="6" applyFont="1" applyBorder="1"/>
    <xf numFmtId="0" fontId="13" fillId="0" borderId="0" xfId="6" applyFont="1" applyBorder="1"/>
    <xf numFmtId="0" fontId="9" fillId="0" borderId="15" xfId="6" applyFont="1" applyBorder="1"/>
    <xf numFmtId="0" fontId="9" fillId="0" borderId="10" xfId="6" applyFont="1" applyBorder="1"/>
    <xf numFmtId="0" fontId="12" fillId="0" borderId="15" xfId="6" applyFont="1" applyBorder="1" applyAlignment="1">
      <alignment vertical="center"/>
    </xf>
    <xf numFmtId="0" fontId="14" fillId="0" borderId="14" xfId="6" applyFont="1" applyFill="1" applyBorder="1" applyAlignment="1">
      <alignment vertical="center" wrapText="1"/>
    </xf>
    <xf numFmtId="0" fontId="12" fillId="2" borderId="0" xfId="8" applyFont="1" applyFill="1" applyBorder="1" applyAlignment="1">
      <alignment horizontal="centerContinuous" vertical="center" wrapText="1"/>
    </xf>
    <xf numFmtId="0" fontId="12" fillId="2" borderId="11" xfId="8" applyFont="1" applyFill="1" applyBorder="1" applyAlignment="1">
      <alignment horizontal="centerContinuous" vertical="center" wrapText="1"/>
    </xf>
    <xf numFmtId="0" fontId="12" fillId="2" borderId="4" xfId="8" applyFont="1" applyFill="1" applyBorder="1" applyAlignment="1">
      <alignment horizontal="center" vertical="center" wrapText="1"/>
    </xf>
    <xf numFmtId="0" fontId="12" fillId="2" borderId="3" xfId="8"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2" fillId="0" borderId="15" xfId="0" applyFont="1" applyBorder="1" applyAlignment="1">
      <alignment vertical="top"/>
    </xf>
    <xf numFmtId="0" fontId="12" fillId="0" borderId="0" xfId="0" applyFont="1" applyBorder="1" applyAlignment="1">
      <alignment vertical="top"/>
    </xf>
    <xf numFmtId="0" fontId="12" fillId="0" borderId="10" xfId="0" applyFont="1" applyBorder="1" applyAlignment="1">
      <alignment vertical="top"/>
    </xf>
    <xf numFmtId="0" fontId="11" fillId="0" borderId="0" xfId="0" applyFont="1" applyAlignment="1">
      <alignment horizontal="center"/>
    </xf>
    <xf numFmtId="0" fontId="11" fillId="0" borderId="0" xfId="0" applyFont="1" applyBorder="1" applyAlignment="1">
      <alignment horizontal="center"/>
    </xf>
    <xf numFmtId="0" fontId="14" fillId="0" borderId="5" xfId="0" applyFont="1" applyBorder="1" applyAlignment="1">
      <alignment horizontal="center" vertical="center" wrapText="1"/>
    </xf>
    <xf numFmtId="0" fontId="14" fillId="0" borderId="5" xfId="7" applyFont="1" applyBorder="1" applyAlignment="1">
      <alignment horizontal="justify" vertical="center" wrapText="1"/>
    </xf>
    <xf numFmtId="0" fontId="12" fillId="0" borderId="1" xfId="0" applyFont="1" applyBorder="1" applyAlignment="1">
      <alignment horizontal="center" vertical="top"/>
    </xf>
    <xf numFmtId="4" fontId="13" fillId="0" borderId="1" xfId="0" applyNumberFormat="1" applyFont="1" applyBorder="1" applyAlignment="1">
      <alignment vertical="top"/>
    </xf>
    <xf numFmtId="0" fontId="14" fillId="0" borderId="8" xfId="0" applyFont="1" applyBorder="1" applyAlignment="1">
      <alignment horizontal="justify" vertical="top" wrapText="1"/>
    </xf>
    <xf numFmtId="0" fontId="12" fillId="0" borderId="9" xfId="8" applyFont="1" applyBorder="1" applyAlignment="1">
      <alignment horizontal="justify" vertical="top" wrapText="1"/>
    </xf>
    <xf numFmtId="0" fontId="12" fillId="0" borderId="3" xfId="0" applyFont="1" applyBorder="1" applyAlignment="1">
      <alignment horizontal="center" vertical="top"/>
    </xf>
    <xf numFmtId="4" fontId="13" fillId="0" borderId="3" xfId="0" applyNumberFormat="1" applyFont="1" applyBorder="1" applyAlignment="1">
      <alignment vertical="top"/>
    </xf>
    <xf numFmtId="0" fontId="14" fillId="0" borderId="14" xfId="0" applyFont="1" applyBorder="1" applyAlignment="1">
      <alignment horizontal="justify" vertical="top" wrapText="1"/>
    </xf>
    <xf numFmtId="0" fontId="13" fillId="0" borderId="11" xfId="0" applyFont="1" applyBorder="1" applyAlignment="1">
      <alignment horizontal="justify" vertical="top" wrapText="1"/>
    </xf>
    <xf numFmtId="0" fontId="14" fillId="0" borderId="0" xfId="0" applyFont="1" applyBorder="1" applyAlignment="1">
      <alignment horizontal="justify" vertical="top" wrapText="1"/>
    </xf>
    <xf numFmtId="0" fontId="12" fillId="0" borderId="9" xfId="0" applyFont="1" applyBorder="1" applyAlignment="1">
      <alignment horizontal="justify" vertical="top" wrapText="1"/>
    </xf>
    <xf numFmtId="0" fontId="12" fillId="0" borderId="11" xfId="0" applyFont="1" applyBorder="1" applyAlignment="1">
      <alignment horizontal="justify" vertical="top" wrapText="1"/>
    </xf>
    <xf numFmtId="43" fontId="16" fillId="0" borderId="4" xfId="1" applyFont="1" applyBorder="1" applyAlignment="1">
      <alignment vertical="top"/>
    </xf>
    <xf numFmtId="43" fontId="16" fillId="0" borderId="1" xfId="1" applyFont="1" applyBorder="1" applyAlignment="1">
      <alignment vertical="top"/>
    </xf>
    <xf numFmtId="43" fontId="16" fillId="0" borderId="3" xfId="1" applyFont="1" applyBorder="1" applyAlignment="1">
      <alignment vertical="top"/>
    </xf>
    <xf numFmtId="43" fontId="47" fillId="0" borderId="4" xfId="1" applyFont="1" applyBorder="1"/>
    <xf numFmtId="0" fontId="48" fillId="0" borderId="1" xfId="0" quotePrefix="1" applyFont="1" applyBorder="1" applyAlignment="1">
      <alignment horizontal="center" vertical="center"/>
    </xf>
    <xf numFmtId="0" fontId="49" fillId="36" borderId="1" xfId="0" quotePrefix="1" applyNumberFormat="1" applyFont="1" applyFill="1" applyBorder="1" applyAlignment="1">
      <alignment horizontal="center" vertical="center"/>
    </xf>
    <xf numFmtId="0" fontId="49" fillId="36" borderId="1" xfId="0" applyNumberFormat="1" applyFont="1" applyFill="1" applyBorder="1" applyAlignment="1">
      <alignment horizontal="center" vertical="center"/>
    </xf>
    <xf numFmtId="0" fontId="13" fillId="0" borderId="1" xfId="0" quotePrefix="1" applyFont="1" applyBorder="1" applyAlignment="1">
      <alignment horizontal="center" vertical="center"/>
    </xf>
    <xf numFmtId="0" fontId="50" fillId="0" borderId="1" xfId="0" quotePrefix="1" applyFont="1" applyBorder="1" applyAlignment="1">
      <alignment horizontal="justify" vertical="top" wrapText="1"/>
    </xf>
    <xf numFmtId="0" fontId="13" fillId="0" borderId="1" xfId="0" applyFont="1" applyBorder="1" applyAlignment="1">
      <alignment horizontal="center" vertical="center"/>
    </xf>
    <xf numFmtId="165" fontId="13" fillId="0" borderId="1" xfId="56" applyNumberFormat="1" applyFont="1" applyBorder="1" applyAlignment="1">
      <alignment horizontal="center" vertical="center"/>
    </xf>
    <xf numFmtId="165" fontId="13" fillId="0" borderId="1" xfId="56" applyNumberFormat="1" applyFont="1" applyBorder="1" applyAlignment="1">
      <alignment vertical="center"/>
    </xf>
    <xf numFmtId="4" fontId="50" fillId="0" borderId="1" xfId="56" applyNumberFormat="1" applyFont="1" applyBorder="1" applyAlignment="1">
      <alignment vertical="center"/>
    </xf>
    <xf numFmtId="0" fontId="12" fillId="0" borderId="1" xfId="0" quotePrefix="1" applyFont="1" applyBorder="1" applyAlignment="1">
      <alignment horizontal="center" vertical="center"/>
    </xf>
    <xf numFmtId="0" fontId="13" fillId="0" borderId="1" xfId="0" applyFont="1" applyBorder="1" applyAlignment="1">
      <alignment horizontal="center"/>
    </xf>
    <xf numFmtId="0" fontId="13" fillId="0" borderId="1" xfId="0" quotePrefix="1" applyFont="1" applyBorder="1" applyAlignment="1">
      <alignment horizontal="justify" vertical="top" wrapText="1"/>
    </xf>
    <xf numFmtId="4" fontId="13" fillId="0" borderId="1" xfId="0" quotePrefix="1" applyNumberFormat="1" applyFont="1" applyBorder="1" applyAlignment="1">
      <alignment horizontal="center" vertical="center"/>
    </xf>
    <xf numFmtId="4" fontId="48" fillId="0" borderId="1" xfId="0" quotePrefix="1" applyNumberFormat="1" applyFont="1" applyBorder="1" applyAlignment="1">
      <alignment horizontal="right" vertical="center"/>
    </xf>
    <xf numFmtId="0" fontId="13" fillId="0" borderId="1" xfId="0" applyFont="1" applyBorder="1" applyAlignment="1">
      <alignment vertical="center"/>
    </xf>
    <xf numFmtId="164" fontId="13" fillId="0" borderId="1" xfId="56" applyNumberFormat="1" applyFont="1" applyBorder="1" applyAlignment="1">
      <alignment vertical="center"/>
    </xf>
    <xf numFmtId="0" fontId="50" fillId="0" borderId="1" xfId="0" quotePrefix="1" applyFont="1" applyBorder="1" applyAlignment="1">
      <alignment horizontal="center" vertical="center"/>
    </xf>
    <xf numFmtId="169" fontId="50" fillId="0" borderId="1" xfId="0" quotePrefix="1" applyNumberFormat="1" applyFont="1" applyBorder="1" applyAlignment="1">
      <alignment horizontal="right" vertical="center"/>
    </xf>
    <xf numFmtId="169" fontId="50" fillId="0" borderId="1" xfId="0" quotePrefix="1" applyNumberFormat="1" applyFont="1" applyBorder="1" applyAlignment="1">
      <alignment horizontal="center" vertical="center"/>
    </xf>
    <xf numFmtId="2" fontId="13" fillId="0" borderId="1" xfId="56" applyNumberFormat="1" applyFont="1" applyBorder="1" applyAlignment="1">
      <alignment vertical="center"/>
    </xf>
    <xf numFmtId="4" fontId="48" fillId="0" borderId="1" xfId="0" quotePrefix="1" applyNumberFormat="1" applyFont="1" applyBorder="1" applyAlignment="1">
      <alignment horizontal="center" vertical="center"/>
    </xf>
    <xf numFmtId="2" fontId="12" fillId="0" borderId="1" xfId="0" quotePrefix="1" applyNumberFormat="1" applyFont="1" applyBorder="1" applyAlignment="1">
      <alignment horizontal="center" vertical="center"/>
    </xf>
    <xf numFmtId="169" fontId="50" fillId="0" borderId="1" xfId="56" applyNumberFormat="1" applyFont="1" applyBorder="1" applyAlignment="1">
      <alignment horizontal="center" vertical="center"/>
    </xf>
    <xf numFmtId="169" fontId="50" fillId="0" borderId="1" xfId="56" applyNumberFormat="1" applyFont="1" applyBorder="1" applyAlignment="1">
      <alignment vertical="center"/>
    </xf>
    <xf numFmtId="2" fontId="13" fillId="0" borderId="1" xfId="0" applyNumberFormat="1" applyFont="1" applyBorder="1" applyAlignment="1">
      <alignment vertical="center"/>
    </xf>
    <xf numFmtId="4" fontId="48" fillId="0" borderId="1" xfId="56" applyNumberFormat="1" applyFont="1" applyBorder="1" applyAlignment="1">
      <alignment vertical="center"/>
    </xf>
    <xf numFmtId="0" fontId="48" fillId="0" borderId="1" xfId="0" applyFont="1" applyBorder="1" applyAlignment="1">
      <alignment horizontal="center"/>
    </xf>
    <xf numFmtId="0" fontId="48" fillId="0" borderId="1" xfId="0" applyFont="1" applyBorder="1" applyAlignment="1">
      <alignment vertical="center"/>
    </xf>
    <xf numFmtId="169" fontId="13" fillId="0" borderId="1" xfId="0" quotePrefix="1" applyNumberFormat="1" applyFont="1" applyBorder="1" applyAlignment="1">
      <alignment horizontal="center" vertical="center"/>
    </xf>
    <xf numFmtId="4" fontId="50" fillId="0" borderId="1" xfId="0" quotePrefix="1" applyNumberFormat="1" applyFont="1" applyBorder="1" applyAlignment="1">
      <alignment horizontal="right" vertical="center"/>
    </xf>
    <xf numFmtId="169" fontId="50" fillId="0" borderId="1" xfId="110" applyNumberFormat="1" applyFont="1" applyBorder="1" applyAlignment="1">
      <alignment horizontal="right" vertical="top" wrapText="1"/>
    </xf>
    <xf numFmtId="165" fontId="48" fillId="0" borderId="1" xfId="56" applyNumberFormat="1" applyFont="1" applyBorder="1" applyAlignment="1">
      <alignment vertical="center"/>
    </xf>
    <xf numFmtId="4" fontId="48" fillId="0" borderId="1" xfId="56" applyNumberFormat="1" applyFont="1" applyBorder="1" applyAlignment="1">
      <alignment horizontal="right" vertical="center"/>
    </xf>
    <xf numFmtId="0" fontId="50" fillId="0" borderId="1" xfId="0" applyFont="1" applyBorder="1" applyAlignment="1">
      <alignment vertical="center"/>
    </xf>
    <xf numFmtId="4" fontId="50" fillId="0" borderId="1" xfId="0" quotePrefix="1" applyNumberFormat="1" applyFont="1" applyBorder="1" applyAlignment="1">
      <alignment horizontal="center" vertical="center"/>
    </xf>
    <xf numFmtId="170" fontId="49" fillId="0" borderId="1" xfId="56" applyNumberFormat="1" applyFont="1" applyBorder="1"/>
    <xf numFmtId="4" fontId="13" fillId="0" borderId="1" xfId="56" applyNumberFormat="1" applyFont="1" applyBorder="1" applyAlignment="1">
      <alignment vertical="center"/>
    </xf>
    <xf numFmtId="169" fontId="48" fillId="0" borderId="1" xfId="110" applyNumberFormat="1" applyFont="1" applyBorder="1" applyAlignment="1">
      <alignment horizontal="right" vertical="top" wrapText="1"/>
    </xf>
    <xf numFmtId="0" fontId="12" fillId="0" borderId="1" xfId="0" quotePrefix="1" applyFont="1" applyBorder="1" applyAlignment="1">
      <alignment horizontal="justify" vertical="top" wrapText="1"/>
    </xf>
    <xf numFmtId="169" fontId="49" fillId="0" borderId="1" xfId="56" applyNumberFormat="1" applyFont="1" applyBorder="1"/>
    <xf numFmtId="169" fontId="48" fillId="0" borderId="1" xfId="0" quotePrefix="1" applyNumberFormat="1" applyFont="1" applyBorder="1" applyAlignment="1">
      <alignment horizontal="right" vertical="center"/>
    </xf>
    <xf numFmtId="0" fontId="51" fillId="0" borderId="1" xfId="0" quotePrefix="1" applyFont="1" applyBorder="1" applyAlignment="1">
      <alignment horizontal="justify" vertical="top" wrapText="1"/>
    </xf>
    <xf numFmtId="0" fontId="13" fillId="0" borderId="3" xfId="0" applyFont="1" applyBorder="1" applyAlignment="1">
      <alignment horizontal="center"/>
    </xf>
    <xf numFmtId="0" fontId="13" fillId="0" borderId="3" xfId="0" applyFont="1" applyBorder="1" applyAlignment="1">
      <alignment vertical="center"/>
    </xf>
    <xf numFmtId="0" fontId="12" fillId="0" borderId="3" xfId="0" applyFont="1" applyBorder="1" applyAlignment="1">
      <alignment horizontal="center" vertical="center"/>
    </xf>
    <xf numFmtId="165" fontId="13" fillId="0" borderId="3" xfId="56" applyNumberFormat="1" applyFont="1" applyBorder="1" applyAlignment="1">
      <alignment vertical="center"/>
    </xf>
    <xf numFmtId="4" fontId="50" fillId="0" borderId="3" xfId="1" applyNumberFormat="1" applyFont="1" applyBorder="1" applyAlignment="1">
      <alignment vertical="center"/>
    </xf>
    <xf numFmtId="164" fontId="13" fillId="0" borderId="3" xfId="56" applyNumberFormat="1" applyFont="1" applyBorder="1" applyAlignment="1">
      <alignment vertical="center"/>
    </xf>
    <xf numFmtId="0" fontId="12" fillId="0" borderId="1" xfId="0" applyFont="1" applyBorder="1" applyAlignment="1">
      <alignment horizontal="center" vertical="center"/>
    </xf>
    <xf numFmtId="169" fontId="12" fillId="0" borderId="1" xfId="0" quotePrefix="1" applyNumberFormat="1" applyFont="1" applyBorder="1" applyAlignment="1">
      <alignment horizontal="right" vertical="center"/>
    </xf>
    <xf numFmtId="169" fontId="13" fillId="0" borderId="1" xfId="110" applyNumberFormat="1" applyFont="1" applyBorder="1" applyAlignment="1">
      <alignment horizontal="right" vertical="top" wrapText="1"/>
    </xf>
    <xf numFmtId="169" fontId="12" fillId="0" borderId="1" xfId="110" applyNumberFormat="1" applyFont="1" applyBorder="1" applyAlignment="1">
      <alignment horizontal="right" vertical="top" wrapText="1"/>
    </xf>
    <xf numFmtId="169" fontId="13" fillId="0" borderId="1" xfId="0" quotePrefix="1" applyNumberFormat="1" applyFont="1" applyBorder="1" applyAlignment="1">
      <alignment horizontal="right" vertical="center"/>
    </xf>
    <xf numFmtId="43" fontId="9" fillId="0" borderId="0" xfId="0" applyNumberFormat="1" applyFont="1"/>
    <xf numFmtId="0" fontId="48" fillId="0" borderId="3" xfId="0" quotePrefix="1" applyFont="1" applyBorder="1" applyAlignment="1">
      <alignment horizontal="center" vertical="center"/>
    </xf>
    <xf numFmtId="0" fontId="50" fillId="0" borderId="3" xfId="0" quotePrefix="1" applyFont="1" applyBorder="1" applyAlignment="1">
      <alignment horizontal="center" vertical="center"/>
    </xf>
    <xf numFmtId="0" fontId="50" fillId="0" borderId="3" xfId="0" quotePrefix="1" applyFont="1" applyBorder="1" applyAlignment="1">
      <alignment horizontal="justify" vertical="top" wrapText="1"/>
    </xf>
    <xf numFmtId="0" fontId="13" fillId="0" borderId="3" xfId="0" quotePrefix="1" applyFont="1" applyBorder="1" applyAlignment="1">
      <alignment horizontal="justify" vertical="top" wrapText="1"/>
    </xf>
    <xf numFmtId="0" fontId="53" fillId="0" borderId="1" xfId="8" applyFont="1" applyBorder="1" applyAlignment="1">
      <alignment vertical="center"/>
    </xf>
    <xf numFmtId="49" fontId="12" fillId="2" borderId="5" xfId="106" quotePrefix="1" applyNumberFormat="1" applyFont="1" applyFill="1" applyBorder="1" applyAlignment="1">
      <alignment horizontal="center" vertical="top" wrapText="1"/>
    </xf>
    <xf numFmtId="49" fontId="12" fillId="2" borderId="3" xfId="106" applyNumberFormat="1" applyFont="1" applyFill="1" applyBorder="1" applyAlignment="1">
      <alignment horizontal="center" vertical="top" wrapText="1"/>
    </xf>
    <xf numFmtId="4" fontId="12" fillId="2" borderId="4" xfId="106" applyNumberFormat="1" applyFont="1" applyFill="1" applyBorder="1" applyAlignment="1">
      <alignment horizontal="center" vertical="top" wrapText="1"/>
    </xf>
    <xf numFmtId="0" fontId="12" fillId="0" borderId="15" xfId="106" applyFont="1" applyBorder="1" applyAlignment="1">
      <alignment vertical="top"/>
    </xf>
    <xf numFmtId="0" fontId="12" fillId="0" borderId="0" xfId="106" applyFont="1" applyBorder="1" applyAlignment="1">
      <alignment vertical="top"/>
    </xf>
    <xf numFmtId="0" fontId="12" fillId="0" borderId="10" xfId="106" applyFont="1" applyBorder="1" applyAlignment="1">
      <alignment vertical="top"/>
    </xf>
    <xf numFmtId="0" fontId="13" fillId="0" borderId="15" xfId="106" applyFont="1" applyBorder="1" applyAlignment="1">
      <alignment horizontal="center" vertical="top"/>
    </xf>
    <xf numFmtId="0" fontId="13" fillId="0" borderId="0" xfId="106" applyFont="1" applyBorder="1" applyAlignment="1">
      <alignment horizontal="center" vertical="top"/>
    </xf>
    <xf numFmtId="0" fontId="13" fillId="0" borderId="10" xfId="106" applyFont="1" applyBorder="1" applyAlignment="1">
      <alignment horizontal="center" vertical="top"/>
    </xf>
    <xf numFmtId="49" fontId="12" fillId="2" borderId="5" xfId="106" applyNumberFormat="1" applyFont="1" applyFill="1" applyBorder="1" applyAlignment="1">
      <alignment horizontal="center" vertical="top" wrapText="1"/>
    </xf>
    <xf numFmtId="49" fontId="12" fillId="2" borderId="4" xfId="106" applyNumberFormat="1" applyFont="1" applyFill="1" applyBorder="1" applyAlignment="1">
      <alignment horizontal="center" vertical="top" wrapText="1"/>
    </xf>
    <xf numFmtId="0" fontId="13" fillId="0" borderId="0" xfId="0" applyFont="1" applyAlignment="1">
      <alignment horizontal="left" vertical="top"/>
    </xf>
    <xf numFmtId="49" fontId="12" fillId="2" borderId="5" xfId="0" quotePrefix="1" applyNumberFormat="1" applyFont="1" applyFill="1" applyBorder="1" applyAlignment="1">
      <alignment horizontal="center" vertical="top" wrapText="1"/>
    </xf>
    <xf numFmtId="3" fontId="12" fillId="2" borderId="3" xfId="0" applyNumberFormat="1" applyFont="1" applyFill="1" applyBorder="1" applyAlignment="1">
      <alignment horizontal="center" vertical="top" wrapText="1"/>
    </xf>
    <xf numFmtId="4" fontId="12" fillId="2" borderId="3" xfId="0" applyNumberFormat="1" applyFont="1" applyFill="1" applyBorder="1" applyAlignment="1">
      <alignment horizontal="center" vertical="top" wrapText="1"/>
    </xf>
    <xf numFmtId="4" fontId="12" fillId="2" borderId="4" xfId="0" applyNumberFormat="1" applyFont="1" applyFill="1" applyBorder="1" applyAlignment="1">
      <alignment horizontal="center" vertical="top" wrapText="1"/>
    </xf>
    <xf numFmtId="0" fontId="53" fillId="0" borderId="4" xfId="8" applyFont="1" applyBorder="1" applyAlignment="1">
      <alignment vertical="center"/>
    </xf>
    <xf numFmtId="0" fontId="50" fillId="0" borderId="4" xfId="0" applyFont="1" applyBorder="1" applyAlignment="1">
      <alignment horizontal="center"/>
    </xf>
    <xf numFmtId="43" fontId="12" fillId="0" borderId="3" xfId="0" applyNumberFormat="1" applyFont="1" applyBorder="1" applyAlignment="1">
      <alignment horizontal="justify" vertical="center"/>
    </xf>
    <xf numFmtId="0" fontId="57" fillId="0" borderId="4" xfId="0" applyFont="1" applyBorder="1" applyAlignment="1">
      <alignment horizontal="center"/>
    </xf>
    <xf numFmtId="0" fontId="58" fillId="0" borderId="4" xfId="0" applyFont="1" applyBorder="1" applyAlignment="1">
      <alignment horizontal="center"/>
    </xf>
    <xf numFmtId="43" fontId="14" fillId="0" borderId="3" xfId="0" applyNumberFormat="1" applyFont="1" applyBorder="1" applyAlignment="1">
      <alignment horizontal="justify" vertical="center"/>
    </xf>
    <xf numFmtId="43" fontId="50" fillId="0" borderId="5" xfId="110" applyFont="1" applyBorder="1" applyAlignment="1">
      <alignment horizontal="center" vertical="center" wrapText="1"/>
    </xf>
    <xf numFmtId="43" fontId="50" fillId="0" borderId="4" xfId="110" applyFont="1" applyBorder="1" applyAlignment="1">
      <alignment horizontal="center" vertical="center" wrapText="1"/>
    </xf>
    <xf numFmtId="0" fontId="48" fillId="0" borderId="5" xfId="7" applyFont="1" applyBorder="1" applyAlignment="1">
      <alignment horizontal="justify" vertical="center" wrapText="1"/>
    </xf>
    <xf numFmtId="0" fontId="52" fillId="0" borderId="5" xfId="7" applyFont="1" applyBorder="1" applyAlignment="1">
      <alignment horizontal="justify" vertical="top" wrapText="1"/>
    </xf>
    <xf numFmtId="43" fontId="48" fillId="0" borderId="4" xfId="110" applyFont="1" applyBorder="1" applyAlignment="1">
      <alignment horizontal="center" vertical="center" wrapText="1"/>
    </xf>
    <xf numFmtId="0" fontId="9" fillId="0" borderId="0" xfId="113" applyFont="1"/>
    <xf numFmtId="0" fontId="9" fillId="0" borderId="0" xfId="114" applyFont="1"/>
    <xf numFmtId="43" fontId="14" fillId="2" borderId="4" xfId="115" applyFont="1" applyFill="1" applyBorder="1" applyAlignment="1">
      <alignment horizontal="center" vertical="center" wrapText="1"/>
    </xf>
    <xf numFmtId="43" fontId="14" fillId="35" borderId="15" xfId="115" quotePrefix="1" applyFont="1" applyFill="1" applyBorder="1" applyAlignment="1">
      <alignment horizontal="center" vertical="center" wrapText="1"/>
    </xf>
    <xf numFmtId="43" fontId="14" fillId="35" borderId="1" xfId="115" quotePrefix="1" applyFont="1" applyFill="1" applyBorder="1" applyAlignment="1">
      <alignment horizontal="center" vertical="center" wrapText="1"/>
    </xf>
    <xf numFmtId="43" fontId="14" fillId="35" borderId="1" xfId="115" quotePrefix="1" applyFont="1" applyFill="1" applyBorder="1" applyAlignment="1">
      <alignment horizontal="justify" vertical="center" wrapText="1"/>
    </xf>
    <xf numFmtId="0" fontId="16" fillId="0" borderId="1" xfId="113" applyFont="1" applyBorder="1"/>
    <xf numFmtId="165" fontId="14" fillId="35" borderId="15" xfId="110" quotePrefix="1" applyNumberFormat="1" applyFont="1" applyFill="1" applyBorder="1" applyAlignment="1">
      <alignment vertical="center" wrapText="1"/>
    </xf>
    <xf numFmtId="171" fontId="14" fillId="35" borderId="15" xfId="110" quotePrefix="1" applyNumberFormat="1" applyFont="1" applyFill="1" applyBorder="1" applyAlignment="1">
      <alignment vertical="center" wrapText="1"/>
    </xf>
    <xf numFmtId="43" fontId="14" fillId="35" borderId="15" xfId="110" quotePrefix="1" applyFont="1" applyFill="1" applyBorder="1" applyAlignment="1">
      <alignment horizontal="center" vertical="center" wrapText="1"/>
    </xf>
    <xf numFmtId="43" fontId="14" fillId="35" borderId="15" xfId="115" quotePrefix="1" applyFont="1" applyFill="1" applyBorder="1" applyAlignment="1">
      <alignment horizontal="justify" vertical="center" wrapText="1"/>
    </xf>
    <xf numFmtId="0" fontId="16" fillId="0" borderId="15" xfId="114" applyFont="1" applyBorder="1" applyAlignment="1"/>
    <xf numFmtId="165" fontId="16" fillId="0" borderId="15" xfId="110" applyNumberFormat="1" applyFont="1" applyBorder="1" applyAlignment="1"/>
    <xf numFmtId="171" fontId="16" fillId="0" borderId="15" xfId="110" applyNumberFormat="1" applyFont="1" applyBorder="1" applyAlignment="1"/>
    <xf numFmtId="43" fontId="14" fillId="35" borderId="15" xfId="115" applyFont="1" applyFill="1" applyBorder="1" applyAlignment="1">
      <alignment horizontal="justify" vertical="center" wrapText="1"/>
    </xf>
    <xf numFmtId="43" fontId="14" fillId="35" borderId="15" xfId="110" applyFont="1" applyFill="1" applyBorder="1" applyAlignment="1">
      <alignment horizontal="center" vertical="center" wrapText="1"/>
    </xf>
    <xf numFmtId="43" fontId="14" fillId="35" borderId="1" xfId="115" applyFont="1" applyFill="1" applyBorder="1" applyAlignment="1">
      <alignment horizontal="justify" vertical="center" wrapText="1"/>
    </xf>
    <xf numFmtId="43" fontId="14" fillId="35" borderId="15" xfId="115" applyFont="1" applyFill="1" applyBorder="1" applyAlignment="1">
      <alignment horizontal="center" vertical="center" wrapText="1"/>
    </xf>
    <xf numFmtId="165" fontId="14" fillId="0" borderId="15" xfId="110" applyNumberFormat="1" applyFont="1" applyBorder="1" applyAlignment="1"/>
    <xf numFmtId="171" fontId="14" fillId="0" borderId="15" xfId="110" applyNumberFormat="1" applyFont="1" applyBorder="1" applyAlignment="1"/>
    <xf numFmtId="0" fontId="16" fillId="0" borderId="3" xfId="113" applyFont="1" applyBorder="1"/>
    <xf numFmtId="0" fontId="16" fillId="0" borderId="14" xfId="114" applyFont="1" applyBorder="1" applyAlignment="1"/>
    <xf numFmtId="165" fontId="16" fillId="0" borderId="14" xfId="110" applyNumberFormat="1" applyFont="1" applyBorder="1" applyAlignment="1"/>
    <xf numFmtId="171" fontId="16" fillId="0" borderId="14" xfId="110" applyNumberFormat="1" applyFont="1" applyBorder="1" applyAlignment="1"/>
    <xf numFmtId="0" fontId="16" fillId="0" borderId="14" xfId="114" applyFont="1" applyBorder="1" applyAlignment="1">
      <alignment horizontal="justify"/>
    </xf>
    <xf numFmtId="43" fontId="16" fillId="0" borderId="14" xfId="110" applyFont="1" applyBorder="1" applyAlignment="1">
      <alignment horizontal="center"/>
    </xf>
    <xf numFmtId="0" fontId="16" fillId="0" borderId="3" xfId="114" applyFont="1" applyBorder="1" applyAlignment="1">
      <alignment horizontal="justify"/>
    </xf>
    <xf numFmtId="0" fontId="59" fillId="0" borderId="0" xfId="111" applyFont="1"/>
    <xf numFmtId="0" fontId="59" fillId="35" borderId="0" xfId="111" applyFont="1" applyFill="1"/>
    <xf numFmtId="0" fontId="59" fillId="0" borderId="0" xfId="111" applyFont="1" applyFill="1"/>
    <xf numFmtId="0" fontId="60" fillId="2" borderId="4" xfId="116" applyFont="1" applyFill="1" applyBorder="1" applyAlignment="1">
      <alignment horizontal="center" vertical="center"/>
    </xf>
    <xf numFmtId="49" fontId="60" fillId="2" borderId="4" xfId="116" applyNumberFormat="1" applyFont="1" applyFill="1" applyBorder="1" applyAlignment="1">
      <alignment horizontal="center" vertical="center" wrapText="1"/>
    </xf>
    <xf numFmtId="0" fontId="59" fillId="0" borderId="0" xfId="111" applyFont="1" applyAlignment="1">
      <alignment vertical="center"/>
    </xf>
    <xf numFmtId="49" fontId="61" fillId="0" borderId="4" xfId="116" applyNumberFormat="1" applyFont="1" applyFill="1" applyBorder="1" applyAlignment="1">
      <alignment horizontal="center" vertical="center"/>
    </xf>
    <xf numFmtId="0" fontId="62" fillId="35" borderId="7" xfId="116" applyFont="1" applyFill="1" applyBorder="1" applyAlignment="1">
      <alignment vertical="center"/>
    </xf>
    <xf numFmtId="0" fontId="62" fillId="35" borderId="7" xfId="116" applyFont="1" applyFill="1" applyBorder="1"/>
    <xf numFmtId="0" fontId="62" fillId="35" borderId="7" xfId="111" applyFont="1" applyFill="1" applyBorder="1"/>
    <xf numFmtId="49" fontId="61" fillId="0" borderId="5" xfId="116" applyNumberFormat="1" applyFont="1" applyFill="1" applyBorder="1" applyAlignment="1">
      <alignment horizontal="center" vertical="center" wrapText="1"/>
    </xf>
    <xf numFmtId="49" fontId="61" fillId="0" borderId="5" xfId="116" applyNumberFormat="1" applyFont="1" applyFill="1" applyBorder="1" applyAlignment="1">
      <alignment vertical="center" wrapText="1"/>
    </xf>
    <xf numFmtId="4" fontId="9" fillId="0" borderId="0" xfId="0" applyNumberFormat="1" applyFont="1"/>
    <xf numFmtId="43" fontId="12" fillId="0" borderId="3" xfId="1" quotePrefix="1" applyFont="1" applyBorder="1" applyAlignment="1">
      <alignment horizontal="center"/>
    </xf>
    <xf numFmtId="43" fontId="9" fillId="0" borderId="0" xfId="1" applyFont="1"/>
    <xf numFmtId="0" fontId="45" fillId="0" borderId="0" xfId="0" applyFont="1" applyAlignment="1">
      <alignment horizontal="center" vertical="center" wrapText="1"/>
    </xf>
    <xf numFmtId="0" fontId="21" fillId="0" borderId="0" xfId="0" applyFont="1" applyAlignment="1">
      <alignment horizontal="center" vertical="center" wrapText="1"/>
    </xf>
    <xf numFmtId="0" fontId="10" fillId="0" borderId="13" xfId="0" applyFont="1" applyBorder="1" applyAlignment="1">
      <alignment horizontal="center" vertical="center"/>
    </xf>
    <xf numFmtId="0" fontId="46" fillId="0" borderId="0" xfId="0" applyFont="1" applyAlignment="1">
      <alignment horizontal="center"/>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2" fillId="0" borderId="5" xfId="0" applyFont="1" applyBorder="1" applyAlignment="1">
      <alignment horizontal="justify" vertical="center"/>
    </xf>
    <xf numFmtId="0" fontId="12" fillId="0" borderId="7" xfId="0" applyFont="1" applyBorder="1" applyAlignment="1">
      <alignment horizontal="justify" vertical="center"/>
    </xf>
    <xf numFmtId="0" fontId="12" fillId="0" borderId="12" xfId="0" applyFont="1" applyBorder="1" applyAlignment="1">
      <alignment horizontal="justify" vertical="center"/>
    </xf>
    <xf numFmtId="0" fontId="14" fillId="2" borderId="8" xfId="0" applyFont="1" applyFill="1" applyBorder="1" applyAlignment="1">
      <alignment horizontal="justify" vertical="center" wrapText="1"/>
    </xf>
    <xf numFmtId="0" fontId="14" fillId="2" borderId="9" xfId="0" applyFont="1" applyFill="1" applyBorder="1" applyAlignment="1">
      <alignment horizontal="justify" vertical="center" wrapText="1"/>
    </xf>
    <xf numFmtId="0" fontId="14" fillId="2" borderId="14" xfId="0" applyFont="1" applyFill="1" applyBorder="1" applyAlignment="1">
      <alignment horizontal="justify" vertical="center" wrapText="1"/>
    </xf>
    <xf numFmtId="0" fontId="14" fillId="2" borderId="11" xfId="0" applyFont="1" applyFill="1" applyBorder="1" applyAlignment="1">
      <alignment horizontal="justify" vertical="center" wrapText="1"/>
    </xf>
    <xf numFmtId="0" fontId="14" fillId="2" borderId="5"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12" xfId="0" applyFont="1" applyFill="1" applyBorder="1" applyAlignment="1">
      <alignment horizontal="center" vertical="center"/>
    </xf>
    <xf numFmtId="0" fontId="16" fillId="2" borderId="1"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2" xfId="0" applyFont="1" applyFill="1" applyBorder="1" applyAlignment="1">
      <alignment horizontal="center" wrapText="1"/>
    </xf>
    <xf numFmtId="0" fontId="14" fillId="2" borderId="3" xfId="0" applyFont="1" applyFill="1" applyBorder="1" applyAlignment="1">
      <alignment horizontal="center" wrapText="1"/>
    </xf>
    <xf numFmtId="0" fontId="10" fillId="2" borderId="8" xfId="8" applyFont="1" applyFill="1" applyBorder="1" applyAlignment="1">
      <alignment horizontal="center" vertical="center" wrapText="1"/>
    </xf>
    <xf numFmtId="0" fontId="10" fillId="2" borderId="13" xfId="8" applyFont="1" applyFill="1" applyBorder="1" applyAlignment="1">
      <alignment horizontal="center" vertical="center" wrapText="1"/>
    </xf>
    <xf numFmtId="0" fontId="10" fillId="2" borderId="9" xfId="8" applyFont="1" applyFill="1" applyBorder="1" applyAlignment="1">
      <alignment horizontal="center" vertical="center" wrapText="1"/>
    </xf>
    <xf numFmtId="0" fontId="10" fillId="2" borderId="14" xfId="8" applyFont="1" applyFill="1" applyBorder="1" applyAlignment="1">
      <alignment horizontal="center" vertical="center" wrapText="1"/>
    </xf>
    <xf numFmtId="0" fontId="10" fillId="2" borderId="6" xfId="8" applyFont="1" applyFill="1" applyBorder="1" applyAlignment="1">
      <alignment horizontal="center" vertical="center" wrapText="1"/>
    </xf>
    <xf numFmtId="0" fontId="10" fillId="2" borderId="11" xfId="8" applyFont="1" applyFill="1" applyBorder="1" applyAlignment="1">
      <alignment horizontal="center" vertical="center" wrapText="1"/>
    </xf>
    <xf numFmtId="0" fontId="12" fillId="2" borderId="1" xfId="8" applyFont="1" applyFill="1" applyBorder="1" applyAlignment="1">
      <alignment horizontal="center" vertical="center" wrapText="1"/>
    </xf>
    <xf numFmtId="0" fontId="13" fillId="2" borderId="1" xfId="8" applyFont="1" applyFill="1" applyBorder="1" applyAlignment="1">
      <alignment horizontal="center" vertical="center" wrapText="1"/>
    </xf>
    <xf numFmtId="0" fontId="13" fillId="2" borderId="3" xfId="8" applyFont="1" applyFill="1" applyBorder="1" applyAlignment="1">
      <alignment horizontal="center" vertical="center" wrapText="1"/>
    </xf>
    <xf numFmtId="0" fontId="0" fillId="0" borderId="7" xfId="0" applyBorder="1" applyAlignment="1">
      <alignment horizontal="justify"/>
    </xf>
    <xf numFmtId="0" fontId="0" fillId="0" borderId="12" xfId="0" applyBorder="1" applyAlignment="1">
      <alignment horizontal="justify"/>
    </xf>
    <xf numFmtId="0" fontId="12" fillId="0" borderId="5" xfId="8" applyFont="1" applyBorder="1" applyAlignment="1">
      <alignment horizontal="justify" vertical="center"/>
    </xf>
    <xf numFmtId="0" fontId="12" fillId="0" borderId="7" xfId="8" applyFont="1" applyBorder="1" applyAlignment="1">
      <alignment horizontal="justify" vertical="center"/>
    </xf>
    <xf numFmtId="0" fontId="12" fillId="0" borderId="12" xfId="8" applyFont="1" applyBorder="1" applyAlignment="1">
      <alignment horizontal="justify" vertical="center"/>
    </xf>
    <xf numFmtId="0" fontId="12" fillId="2" borderId="2" xfId="8" applyFont="1" applyFill="1" applyBorder="1" applyAlignment="1">
      <alignment horizontal="center" vertical="center"/>
    </xf>
    <xf numFmtId="0" fontId="12" fillId="2" borderId="1" xfId="8" applyFont="1" applyFill="1" applyBorder="1" applyAlignment="1">
      <alignment horizontal="center" vertical="center"/>
    </xf>
    <xf numFmtId="0" fontId="12" fillId="2" borderId="3" xfId="8" applyFont="1" applyFill="1" applyBorder="1" applyAlignment="1">
      <alignment horizontal="center" vertical="center"/>
    </xf>
    <xf numFmtId="0" fontId="12" fillId="2" borderId="5" xfId="8" applyFont="1" applyFill="1" applyBorder="1" applyAlignment="1">
      <alignment horizontal="center" vertical="center" wrapText="1"/>
    </xf>
    <xf numFmtId="0" fontId="12" fillId="2" borderId="7" xfId="8" applyFont="1" applyFill="1" applyBorder="1" applyAlignment="1">
      <alignment horizontal="center" vertical="center" wrapText="1"/>
    </xf>
    <xf numFmtId="0" fontId="12" fillId="2" borderId="12" xfId="8" applyFont="1" applyFill="1" applyBorder="1" applyAlignment="1">
      <alignment horizontal="center" vertical="center" wrapText="1"/>
    </xf>
    <xf numFmtId="0" fontId="12" fillId="2" borderId="5" xfId="8" applyFont="1" applyFill="1" applyBorder="1" applyAlignment="1">
      <alignment horizontal="center" wrapText="1"/>
    </xf>
    <xf numFmtId="0" fontId="12" fillId="2" borderId="7" xfId="8" applyFont="1" applyFill="1" applyBorder="1" applyAlignment="1">
      <alignment horizontal="center" wrapText="1"/>
    </xf>
    <xf numFmtId="0" fontId="12" fillId="2" borderId="12" xfId="8" applyFont="1" applyFill="1" applyBorder="1" applyAlignment="1">
      <alignment horizontal="center" wrapText="1"/>
    </xf>
    <xf numFmtId="0" fontId="54" fillId="0" borderId="15" xfId="0" quotePrefix="1" applyFont="1" applyBorder="1" applyAlignment="1">
      <alignment horizontal="center" vertical="center"/>
    </xf>
    <xf numFmtId="0" fontId="54" fillId="0" borderId="0" xfId="0" quotePrefix="1" applyFont="1" applyBorder="1" applyAlignment="1">
      <alignment horizontal="center" vertical="center"/>
    </xf>
    <xf numFmtId="0" fontId="54" fillId="0" borderId="10" xfId="0" quotePrefix="1" applyFont="1" applyBorder="1" applyAlignment="1">
      <alignment horizontal="center" vertical="center"/>
    </xf>
    <xf numFmtId="0" fontId="14" fillId="2" borderId="5" xfId="0" applyFont="1" applyFill="1" applyBorder="1" applyAlignment="1">
      <alignment horizontal="justify" vertical="center" wrapText="1"/>
    </xf>
    <xf numFmtId="0" fontId="14" fillId="2" borderId="7" xfId="0" applyFont="1" applyFill="1" applyBorder="1" applyAlignment="1">
      <alignment horizontal="justify" vertical="center" wrapText="1"/>
    </xf>
    <xf numFmtId="0" fontId="14" fillId="2" borderId="12" xfId="0" applyFont="1" applyFill="1" applyBorder="1" applyAlignment="1">
      <alignment horizontal="justify" vertical="center" wrapText="1"/>
    </xf>
    <xf numFmtId="0" fontId="14" fillId="0" borderId="15" xfId="0" quotePrefix="1" applyFont="1" applyBorder="1" applyAlignment="1">
      <alignment horizontal="justify" vertical="center"/>
    </xf>
    <xf numFmtId="0" fontId="14" fillId="0" borderId="0" xfId="0" quotePrefix="1" applyFont="1" applyBorder="1" applyAlignment="1">
      <alignment horizontal="justify" vertical="center"/>
    </xf>
    <xf numFmtId="0" fontId="14" fillId="0" borderId="10" xfId="0" quotePrefix="1" applyFont="1" applyBorder="1" applyAlignment="1">
      <alignment horizontal="justify" vertical="center"/>
    </xf>
    <xf numFmtId="0" fontId="14" fillId="0" borderId="14" xfId="0" quotePrefix="1" applyFont="1" applyBorder="1" applyAlignment="1">
      <alignment horizontal="justify" vertical="center"/>
    </xf>
    <xf numFmtId="0" fontId="14" fillId="0" borderId="6" xfId="0" quotePrefix="1" applyFont="1" applyBorder="1" applyAlignment="1">
      <alignment horizontal="justify" vertical="center"/>
    </xf>
    <xf numFmtId="0" fontId="14" fillId="0" borderId="11" xfId="0" quotePrefix="1" applyFont="1" applyBorder="1" applyAlignment="1">
      <alignment horizontal="justify" vertical="center"/>
    </xf>
    <xf numFmtId="0" fontId="13" fillId="0" borderId="14" xfId="0" applyFont="1" applyBorder="1" applyAlignment="1">
      <alignment horizontal="center" vertical="top"/>
    </xf>
    <xf numFmtId="0" fontId="13" fillId="0" borderId="6" xfId="0" applyFont="1" applyBorder="1" applyAlignment="1">
      <alignment horizontal="center" vertical="top"/>
    </xf>
    <xf numFmtId="0" fontId="13" fillId="0" borderId="11" xfId="0" applyFont="1" applyBorder="1" applyAlignment="1">
      <alignment horizontal="center" vertical="top"/>
    </xf>
    <xf numFmtId="0" fontId="11" fillId="0" borderId="0" xfId="0" applyFont="1" applyAlignment="1">
      <alignment horizontal="center"/>
    </xf>
    <xf numFmtId="0" fontId="11" fillId="0" borderId="0" xfId="0" applyFont="1" applyBorder="1" applyAlignment="1">
      <alignment horizontal="center"/>
    </xf>
    <xf numFmtId="0" fontId="12" fillId="0" borderId="5" xfId="0" applyFont="1" applyFill="1" applyBorder="1" applyAlignment="1">
      <alignment horizontal="left" vertical="center" wrapText="1"/>
    </xf>
    <xf numFmtId="0" fontId="12" fillId="0" borderId="7" xfId="0" applyFont="1" applyFill="1" applyBorder="1" applyAlignment="1">
      <alignment horizontal="left" vertical="center" wrapText="1"/>
    </xf>
    <xf numFmtId="0" fontId="12" fillId="0" borderId="12" xfId="0" applyFont="1" applyFill="1" applyBorder="1" applyAlignment="1">
      <alignment horizontal="left" vertical="center" wrapText="1"/>
    </xf>
    <xf numFmtId="0" fontId="13" fillId="0" borderId="8" xfId="106" applyFont="1" applyBorder="1" applyAlignment="1">
      <alignment horizontal="center" vertical="top"/>
    </xf>
    <xf numFmtId="0" fontId="13" fillId="0" borderId="13" xfId="106" applyFont="1" applyBorder="1" applyAlignment="1">
      <alignment horizontal="center" vertical="top"/>
    </xf>
    <xf numFmtId="0" fontId="13" fillId="0" borderId="9" xfId="106" applyFont="1" applyBorder="1" applyAlignment="1">
      <alignment horizontal="center" vertical="top"/>
    </xf>
    <xf numFmtId="0" fontId="14" fillId="2" borderId="12" xfId="0" applyFont="1" applyFill="1" applyBorder="1" applyAlignment="1">
      <alignment horizontal="center" vertical="center" wrapText="1"/>
    </xf>
    <xf numFmtId="0" fontId="12" fillId="0" borderId="15" xfId="106" applyFont="1" applyBorder="1" applyAlignment="1">
      <alignment vertical="top"/>
    </xf>
    <xf numFmtId="0" fontId="12" fillId="0" borderId="0" xfId="106" applyFont="1" applyBorder="1" applyAlignment="1">
      <alignment vertical="top"/>
    </xf>
    <xf numFmtId="0" fontId="12" fillId="0" borderId="10" xfId="106" applyFont="1" applyBorder="1" applyAlignment="1">
      <alignment vertical="top"/>
    </xf>
    <xf numFmtId="0" fontId="12" fillId="0" borderId="15" xfId="106" applyFont="1" applyBorder="1" applyAlignment="1">
      <alignment vertical="top" wrapText="1"/>
    </xf>
    <xf numFmtId="0" fontId="12" fillId="0" borderId="0" xfId="106" applyFont="1" applyBorder="1" applyAlignment="1">
      <alignment vertical="top" wrapText="1"/>
    </xf>
    <xf numFmtId="0" fontId="12" fillId="0" borderId="10" xfId="106" applyFont="1" applyBorder="1" applyAlignment="1">
      <alignment vertical="top" wrapText="1"/>
    </xf>
    <xf numFmtId="0" fontId="12" fillId="0" borderId="15" xfId="0" applyFont="1" applyBorder="1" applyAlignment="1">
      <alignment vertical="top" wrapText="1"/>
    </xf>
    <xf numFmtId="0" fontId="12" fillId="0" borderId="0" xfId="0" applyFont="1" applyBorder="1" applyAlignment="1">
      <alignment vertical="top"/>
    </xf>
    <xf numFmtId="0" fontId="12" fillId="0" borderId="10" xfId="0" applyFont="1" applyBorder="1" applyAlignment="1">
      <alignment vertical="top"/>
    </xf>
    <xf numFmtId="0" fontId="14" fillId="2" borderId="8"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13" fillId="0" borderId="8" xfId="0" applyFont="1" applyBorder="1" applyAlignment="1">
      <alignment horizontal="center" vertical="top"/>
    </xf>
    <xf numFmtId="0" fontId="13" fillId="0" borderId="13" xfId="0" applyFont="1" applyBorder="1" applyAlignment="1">
      <alignment horizontal="center" vertical="top"/>
    </xf>
    <xf numFmtId="0" fontId="13" fillId="0" borderId="9" xfId="0" applyFont="1" applyBorder="1" applyAlignment="1">
      <alignment horizontal="center" vertical="top"/>
    </xf>
    <xf numFmtId="0" fontId="12" fillId="0" borderId="15" xfId="0" applyFont="1" applyBorder="1" applyAlignment="1">
      <alignment vertical="top"/>
    </xf>
    <xf numFmtId="0" fontId="14" fillId="2" borderId="5" xfId="6" applyFont="1" applyFill="1" applyBorder="1" applyAlignment="1">
      <alignment horizontal="left" vertical="center" wrapText="1"/>
    </xf>
    <xf numFmtId="0" fontId="14" fillId="2" borderId="7" xfId="6" applyFont="1" applyFill="1" applyBorder="1" applyAlignment="1">
      <alignment horizontal="left" vertical="center" wrapText="1"/>
    </xf>
    <xf numFmtId="0" fontId="14" fillId="2" borderId="12" xfId="6" applyFont="1" applyFill="1" applyBorder="1" applyAlignment="1">
      <alignment horizontal="left" vertical="center" wrapText="1"/>
    </xf>
    <xf numFmtId="0" fontId="12" fillId="0" borderId="5" xfId="6" applyFont="1" applyBorder="1" applyAlignment="1">
      <alignment horizontal="left" vertical="center"/>
    </xf>
    <xf numFmtId="0" fontId="12" fillId="0" borderId="7" xfId="6" applyFont="1" applyBorder="1" applyAlignment="1">
      <alignment horizontal="left" vertical="center"/>
    </xf>
    <xf numFmtId="0" fontId="12" fillId="0" borderId="12" xfId="6" applyFont="1" applyBorder="1" applyAlignment="1">
      <alignment horizontal="left" vertical="center"/>
    </xf>
    <xf numFmtId="0" fontId="12" fillId="0" borderId="5" xfId="0" applyFont="1" applyBorder="1" applyAlignment="1">
      <alignment horizontal="left" vertical="center"/>
    </xf>
    <xf numFmtId="0" fontId="12" fillId="0" borderId="7" xfId="0" applyFont="1" applyBorder="1" applyAlignment="1">
      <alignment horizontal="left" vertical="center"/>
    </xf>
    <xf numFmtId="0" fontId="12" fillId="0" borderId="12" xfId="0" applyFont="1" applyBorder="1" applyAlignment="1">
      <alignment horizontal="left" vertical="center"/>
    </xf>
    <xf numFmtId="0" fontId="23" fillId="2" borderId="5" xfId="0" applyFont="1" applyFill="1" applyBorder="1" applyAlignment="1">
      <alignment horizontal="center" vertical="center" wrapText="1"/>
    </xf>
    <xf numFmtId="0" fontId="23" fillId="2" borderId="7"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14" fillId="0" borderId="2" xfId="0" applyFont="1" applyBorder="1" applyAlignment="1">
      <alignment horizontal="center"/>
    </xf>
    <xf numFmtId="0" fontId="14" fillId="0" borderId="1" xfId="0" applyFont="1" applyBorder="1" applyAlignment="1">
      <alignment horizontal="center"/>
    </xf>
    <xf numFmtId="0" fontId="14" fillId="0" borderId="3" xfId="0" applyFont="1" applyBorder="1" applyAlignment="1">
      <alignment horizontal="center"/>
    </xf>
    <xf numFmtId="0" fontId="16" fillId="0" borderId="2" xfId="0" applyFont="1" applyBorder="1" applyAlignment="1">
      <alignment horizontal="center"/>
    </xf>
    <xf numFmtId="0" fontId="16" fillId="0" borderId="1" xfId="0" applyFont="1" applyBorder="1" applyAlignment="1">
      <alignment horizontal="center"/>
    </xf>
    <xf numFmtId="0" fontId="16" fillId="0" borderId="3" xfId="0" applyFont="1" applyBorder="1" applyAlignment="1">
      <alignment horizontal="center"/>
    </xf>
    <xf numFmtId="0" fontId="11" fillId="2" borderId="5" xfId="0" applyFont="1" applyFill="1" applyBorder="1" applyAlignment="1">
      <alignment horizontal="center" vertical="center" wrapText="1"/>
    </xf>
    <xf numFmtId="0" fontId="0" fillId="2" borderId="7" xfId="0" applyFill="1" applyBorder="1"/>
    <xf numFmtId="0" fontId="0" fillId="2" borderId="12" xfId="0" applyFill="1" applyBorder="1"/>
    <xf numFmtId="0" fontId="14" fillId="0" borderId="2" xfId="0" quotePrefix="1" applyFont="1" applyBorder="1" applyAlignment="1">
      <alignment horizontal="center" vertical="top"/>
    </xf>
    <xf numFmtId="0" fontId="14" fillId="0" borderId="1" xfId="0" quotePrefix="1" applyFont="1" applyBorder="1" applyAlignment="1">
      <alignment horizontal="center" vertical="top"/>
    </xf>
    <xf numFmtId="0" fontId="14" fillId="0" borderId="3" xfId="0" quotePrefix="1" applyFont="1" applyBorder="1" applyAlignment="1">
      <alignment horizontal="center" vertical="top"/>
    </xf>
    <xf numFmtId="0" fontId="14" fillId="2" borderId="1" xfId="0" applyFont="1" applyFill="1" applyBorder="1" applyAlignment="1">
      <alignment horizontal="center" vertical="center" wrapText="1"/>
    </xf>
    <xf numFmtId="0" fontId="14" fillId="0" borderId="5" xfId="0" applyFont="1" applyBorder="1" applyAlignment="1">
      <alignment horizontal="center" vertical="center"/>
    </xf>
    <xf numFmtId="0" fontId="14" fillId="0" borderId="12" xfId="0" applyFont="1" applyBorder="1" applyAlignment="1">
      <alignment horizontal="center" vertical="center"/>
    </xf>
    <xf numFmtId="2" fontId="14" fillId="0" borderId="14" xfId="0" quotePrefix="1" applyNumberFormat="1" applyFont="1" applyBorder="1" applyAlignment="1">
      <alignment horizontal="center" vertical="center"/>
    </xf>
    <xf numFmtId="2" fontId="14" fillId="0" borderId="11" xfId="0" quotePrefix="1" applyNumberFormat="1" applyFont="1" applyBorder="1" applyAlignment="1">
      <alignment horizontal="center" vertical="center"/>
    </xf>
    <xf numFmtId="0" fontId="14" fillId="0" borderId="5" xfId="0" applyFont="1" applyBorder="1" applyAlignment="1">
      <alignment horizontal="center" vertical="center" wrapText="1"/>
    </xf>
    <xf numFmtId="0" fontId="56" fillId="0" borderId="8" xfId="0" applyFont="1" applyBorder="1" applyAlignment="1">
      <alignment horizontal="center" wrapText="1"/>
    </xf>
    <xf numFmtId="0" fontId="56" fillId="0" borderId="9" xfId="0" applyFont="1" applyBorder="1" applyAlignment="1">
      <alignment horizontal="center" wrapText="1"/>
    </xf>
    <xf numFmtId="0" fontId="56" fillId="0" borderId="15" xfId="0" applyFont="1" applyBorder="1" applyAlignment="1">
      <alignment horizontal="center" wrapText="1"/>
    </xf>
    <xf numFmtId="0" fontId="56" fillId="0" borderId="10" xfId="0" applyFont="1" applyBorder="1" applyAlignment="1">
      <alignment horizontal="center" wrapText="1"/>
    </xf>
    <xf numFmtId="0" fontId="56" fillId="0" borderId="14" xfId="0" applyFont="1" applyBorder="1" applyAlignment="1">
      <alignment horizontal="center" wrapText="1"/>
    </xf>
    <xf numFmtId="0" fontId="56" fillId="0" borderId="11" xfId="0" applyFont="1" applyBorder="1" applyAlignment="1">
      <alignment horizontal="center" wrapText="1"/>
    </xf>
    <xf numFmtId="0" fontId="48" fillId="0" borderId="2" xfId="0" applyFont="1" applyBorder="1" applyAlignment="1">
      <alignment horizontal="justify" vertical="top" wrapText="1"/>
    </xf>
    <xf numFmtId="0" fontId="48" fillId="0" borderId="1" xfId="0" applyFont="1" applyBorder="1" applyAlignment="1">
      <alignment horizontal="justify" vertical="top" wrapText="1"/>
    </xf>
    <xf numFmtId="0" fontId="55" fillId="0" borderId="8" xfId="0" applyFont="1" applyBorder="1" applyAlignment="1">
      <alignment horizontal="center" wrapText="1"/>
    </xf>
    <xf numFmtId="0" fontId="55" fillId="0" borderId="9" xfId="0" applyFont="1" applyBorder="1" applyAlignment="1">
      <alignment horizontal="center" wrapText="1"/>
    </xf>
    <xf numFmtId="0" fontId="55" fillId="0" borderId="15" xfId="0" applyFont="1" applyBorder="1" applyAlignment="1">
      <alignment horizontal="center" wrapText="1"/>
    </xf>
    <xf numFmtId="0" fontId="55" fillId="0" borderId="10" xfId="0" applyFont="1" applyBorder="1" applyAlignment="1">
      <alignment horizontal="center" wrapText="1"/>
    </xf>
    <xf numFmtId="0" fontId="55" fillId="0" borderId="14" xfId="0" applyFont="1" applyBorder="1" applyAlignment="1">
      <alignment horizontal="center" wrapText="1"/>
    </xf>
    <xf numFmtId="0" fontId="55" fillId="0" borderId="11" xfId="0" applyFont="1" applyBorder="1" applyAlignment="1">
      <alignment horizontal="center" wrapText="1"/>
    </xf>
    <xf numFmtId="0" fontId="52" fillId="0" borderId="5" xfId="7" applyFont="1" applyBorder="1" applyAlignment="1">
      <alignment horizontal="justify" vertical="top" wrapText="1"/>
    </xf>
    <xf numFmtId="0" fontId="52" fillId="0" borderId="12" xfId="7" applyFont="1" applyBorder="1" applyAlignment="1">
      <alignment horizontal="justify" vertical="top" wrapText="1"/>
    </xf>
    <xf numFmtId="0" fontId="16" fillId="0" borderId="13" xfId="7" applyFont="1" applyBorder="1" applyAlignment="1">
      <alignment horizontal="justify" vertical="top" wrapText="1"/>
    </xf>
    <xf numFmtId="0" fontId="0" fillId="0" borderId="13" xfId="0" applyBorder="1" applyAlignment="1">
      <alignment horizontal="justify" vertical="top" wrapText="1"/>
    </xf>
    <xf numFmtId="0" fontId="10" fillId="2" borderId="5" xfId="7" applyFont="1" applyFill="1" applyBorder="1" applyAlignment="1">
      <alignment horizontal="center" vertical="center" wrapText="1"/>
    </xf>
    <xf numFmtId="0" fontId="10" fillId="2" borderId="7" xfId="7" applyFont="1" applyFill="1" applyBorder="1" applyAlignment="1">
      <alignment horizontal="center" vertical="center" wrapText="1"/>
    </xf>
    <xf numFmtId="0" fontId="10" fillId="2" borderId="12" xfId="7" applyFont="1" applyFill="1" applyBorder="1" applyAlignment="1">
      <alignment horizontal="center" vertical="center" wrapText="1"/>
    </xf>
    <xf numFmtId="0" fontId="14" fillId="2" borderId="5" xfId="7" applyFont="1" applyFill="1" applyBorder="1" applyAlignment="1">
      <alignment horizontal="center" vertical="center" wrapText="1"/>
    </xf>
    <xf numFmtId="0" fontId="14" fillId="2" borderId="7" xfId="7" applyFont="1" applyFill="1" applyBorder="1" applyAlignment="1">
      <alignment horizontal="center" vertical="center" wrapText="1"/>
    </xf>
    <xf numFmtId="0" fontId="14" fillId="2" borderId="12" xfId="7" applyFont="1" applyFill="1" applyBorder="1" applyAlignment="1">
      <alignment horizontal="center" vertical="center" wrapText="1"/>
    </xf>
    <xf numFmtId="0" fontId="52" fillId="0" borderId="5" xfId="7" applyFont="1" applyBorder="1" applyAlignment="1">
      <alignment horizontal="justify" vertical="center" wrapText="1"/>
    </xf>
    <xf numFmtId="0" fontId="52" fillId="0" borderId="12" xfId="7" applyFont="1" applyBorder="1" applyAlignment="1">
      <alignment horizontal="justify" vertical="center" wrapText="1"/>
    </xf>
    <xf numFmtId="14" fontId="52" fillId="0" borderId="5" xfId="7" applyNumberFormat="1" applyFont="1" applyBorder="1" applyAlignment="1">
      <alignment horizontal="justify" vertical="center" wrapText="1"/>
    </xf>
    <xf numFmtId="0" fontId="14" fillId="0" borderId="5" xfId="7" applyFont="1" applyFill="1" applyBorder="1" applyAlignment="1">
      <alignment horizontal="justify" vertical="center"/>
    </xf>
    <xf numFmtId="0" fontId="14" fillId="0" borderId="7" xfId="7" applyFont="1" applyFill="1" applyBorder="1" applyAlignment="1">
      <alignment horizontal="justify" vertical="center"/>
    </xf>
    <xf numFmtId="0" fontId="14" fillId="0" borderId="12" xfId="7" applyFont="1" applyFill="1" applyBorder="1" applyAlignment="1">
      <alignment horizontal="justify" vertical="center"/>
    </xf>
    <xf numFmtId="0" fontId="16" fillId="0" borderId="7" xfId="7" applyFont="1" applyBorder="1" applyAlignment="1">
      <alignment horizontal="center"/>
    </xf>
    <xf numFmtId="0" fontId="52" fillId="0" borderId="5" xfId="111" applyFont="1" applyBorder="1" applyAlignment="1">
      <alignment horizontal="justify" vertical="top" wrapText="1"/>
    </xf>
    <xf numFmtId="0" fontId="52" fillId="0" borderId="12" xfId="111" applyFont="1" applyBorder="1" applyAlignment="1">
      <alignment horizontal="justify" vertical="top" wrapText="1"/>
    </xf>
    <xf numFmtId="0" fontId="11" fillId="2" borderId="2" xfId="12" applyFont="1" applyFill="1" applyBorder="1" applyAlignment="1">
      <alignment horizontal="center" vertical="center" wrapText="1"/>
    </xf>
    <xf numFmtId="0" fontId="11" fillId="2" borderId="3" xfId="12" applyFont="1" applyFill="1" applyBorder="1" applyAlignment="1">
      <alignment horizontal="center" vertical="center" wrapText="1"/>
    </xf>
    <xf numFmtId="0" fontId="16" fillId="2" borderId="7" xfId="0" applyFont="1" applyFill="1" applyBorder="1"/>
    <xf numFmtId="0" fontId="14" fillId="2" borderId="2" xfId="12" applyFont="1" applyFill="1" applyBorder="1" applyAlignment="1">
      <alignment horizontal="center" vertical="center" wrapText="1"/>
    </xf>
    <xf numFmtId="0" fontId="14" fillId="2" borderId="3" xfId="12" applyFont="1" applyFill="1" applyBorder="1" applyAlignment="1">
      <alignment horizontal="center" vertical="center" wrapText="1"/>
    </xf>
    <xf numFmtId="0" fontId="10" fillId="2" borderId="5" xfId="112" applyFont="1" applyFill="1" applyBorder="1" applyAlignment="1">
      <alignment horizontal="center" vertical="center" wrapText="1"/>
    </xf>
    <xf numFmtId="0" fontId="10" fillId="2" borderId="7" xfId="112" applyFont="1" applyFill="1" applyBorder="1" applyAlignment="1">
      <alignment horizontal="center" vertical="center" wrapText="1"/>
    </xf>
    <xf numFmtId="0" fontId="10" fillId="2" borderId="12" xfId="112" applyFont="1" applyFill="1" applyBorder="1" applyAlignment="1">
      <alignment horizontal="center" vertical="center" wrapText="1"/>
    </xf>
    <xf numFmtId="0" fontId="12" fillId="0" borderId="5" xfId="112" applyFont="1" applyBorder="1" applyAlignment="1">
      <alignment horizontal="justify" vertical="center"/>
    </xf>
    <xf numFmtId="0" fontId="12" fillId="0" borderId="7" xfId="112" applyFont="1" applyBorder="1" applyAlignment="1">
      <alignment horizontal="justify" vertical="center"/>
    </xf>
    <xf numFmtId="0" fontId="12" fillId="0" borderId="12" xfId="112" applyFont="1" applyBorder="1" applyAlignment="1">
      <alignment horizontal="justify" vertical="center"/>
    </xf>
    <xf numFmtId="0" fontId="14" fillId="2" borderId="5" xfId="114" applyFont="1" applyFill="1" applyBorder="1" applyAlignment="1">
      <alignment horizontal="center" vertical="center" wrapText="1"/>
    </xf>
    <xf numFmtId="0" fontId="14" fillId="2" borderId="12" xfId="114" applyFont="1" applyFill="1" applyBorder="1" applyAlignment="1">
      <alignment horizontal="center" vertical="center" wrapText="1"/>
    </xf>
    <xf numFmtId="0" fontId="14" fillId="2" borderId="7" xfId="114" applyFont="1" applyFill="1" applyBorder="1" applyAlignment="1">
      <alignment horizontal="center" vertical="center" wrapText="1"/>
    </xf>
    <xf numFmtId="43" fontId="14" fillId="2" borderId="5" xfId="115" applyFont="1" applyFill="1" applyBorder="1" applyAlignment="1">
      <alignment horizontal="center" vertical="center" wrapText="1"/>
    </xf>
    <xf numFmtId="43" fontId="14" fillId="2" borderId="7" xfId="115" applyFont="1" applyFill="1" applyBorder="1" applyAlignment="1">
      <alignment horizontal="center" vertical="center" wrapText="1"/>
    </xf>
    <xf numFmtId="43" fontId="14" fillId="2" borderId="12" xfId="115" applyFont="1" applyFill="1" applyBorder="1" applyAlignment="1">
      <alignment horizontal="center" vertical="center" wrapText="1"/>
    </xf>
    <xf numFmtId="43" fontId="14" fillId="2" borderId="2" xfId="115" applyFont="1" applyFill="1" applyBorder="1" applyAlignment="1">
      <alignment horizontal="center" vertical="center" wrapText="1"/>
    </xf>
    <xf numFmtId="43" fontId="14" fillId="2" borderId="3" xfId="115" applyFont="1" applyFill="1" applyBorder="1" applyAlignment="1">
      <alignment horizontal="center" vertical="center" wrapText="1"/>
    </xf>
    <xf numFmtId="0" fontId="62" fillId="0" borderId="0" xfId="116" applyFont="1" applyBorder="1" applyAlignment="1">
      <alignment horizontal="center"/>
    </xf>
    <xf numFmtId="0" fontId="61" fillId="0" borderId="4" xfId="116" applyFont="1" applyFill="1" applyBorder="1" applyAlignment="1">
      <alignment horizontal="left" vertical="center" wrapText="1"/>
    </xf>
    <xf numFmtId="49" fontId="61" fillId="0" borderId="5" xfId="116" applyNumberFormat="1" applyFont="1" applyFill="1" applyBorder="1" applyAlignment="1">
      <alignment horizontal="left" vertical="center"/>
    </xf>
    <xf numFmtId="49" fontId="61" fillId="0" borderId="7" xfId="116" applyNumberFormat="1" applyFont="1" applyFill="1" applyBorder="1" applyAlignment="1">
      <alignment horizontal="left" vertical="center"/>
    </xf>
    <xf numFmtId="49" fontId="61" fillId="0" borderId="12" xfId="116" applyNumberFormat="1" applyFont="1" applyFill="1" applyBorder="1" applyAlignment="1">
      <alignment horizontal="left" vertical="center"/>
    </xf>
    <xf numFmtId="0" fontId="60" fillId="2" borderId="5" xfId="116" applyFont="1" applyFill="1" applyBorder="1" applyAlignment="1">
      <alignment horizontal="center" vertical="center" wrapText="1"/>
    </xf>
    <xf numFmtId="0" fontId="60" fillId="2" borderId="7" xfId="116" applyFont="1" applyFill="1" applyBorder="1" applyAlignment="1">
      <alignment horizontal="center" vertical="center" wrapText="1"/>
    </xf>
    <xf numFmtId="0" fontId="60" fillId="2" borderId="12" xfId="116" applyFont="1" applyFill="1" applyBorder="1" applyAlignment="1">
      <alignment horizontal="center" vertical="center" wrapText="1"/>
    </xf>
    <xf numFmtId="0" fontId="60" fillId="2" borderId="5" xfId="116" applyFont="1" applyFill="1" applyBorder="1" applyAlignment="1">
      <alignment horizontal="center" vertical="center"/>
    </xf>
    <xf numFmtId="0" fontId="60" fillId="2" borderId="7" xfId="116" applyFont="1" applyFill="1" applyBorder="1" applyAlignment="1">
      <alignment horizontal="center" vertical="center"/>
    </xf>
    <xf numFmtId="0" fontId="60" fillId="2" borderId="12" xfId="116" applyFont="1" applyFill="1" applyBorder="1" applyAlignment="1">
      <alignment horizontal="center" vertical="center"/>
    </xf>
    <xf numFmtId="0" fontId="60" fillId="2" borderId="8" xfId="116" applyFont="1" applyFill="1" applyBorder="1" applyAlignment="1">
      <alignment horizontal="center" vertical="center" wrapText="1"/>
    </xf>
    <xf numFmtId="0" fontId="60" fillId="2" borderId="9" xfId="116" applyFont="1" applyFill="1" applyBorder="1" applyAlignment="1">
      <alignment horizontal="center" vertical="center" wrapText="1"/>
    </xf>
    <xf numFmtId="0" fontId="60" fillId="2" borderId="14" xfId="116" applyFont="1" applyFill="1" applyBorder="1" applyAlignment="1">
      <alignment horizontal="center" vertical="center" wrapText="1"/>
    </xf>
    <xf numFmtId="0" fontId="60" fillId="2" borderId="11" xfId="116" applyFont="1" applyFill="1" applyBorder="1" applyAlignment="1">
      <alignment horizontal="center" vertical="center" wrapText="1"/>
    </xf>
    <xf numFmtId="49" fontId="61" fillId="35" borderId="5" xfId="116" applyNumberFormat="1" applyFont="1" applyFill="1" applyBorder="1" applyAlignment="1">
      <alignment horizontal="center" vertical="center"/>
    </xf>
    <xf numFmtId="49" fontId="61" fillId="35" borderId="7" xfId="116" applyNumberFormat="1" applyFont="1" applyFill="1" applyBorder="1" applyAlignment="1">
      <alignment horizontal="center" vertical="center"/>
    </xf>
    <xf numFmtId="49" fontId="61" fillId="35" borderId="12" xfId="116" applyNumberFormat="1" applyFont="1" applyFill="1" applyBorder="1" applyAlignment="1">
      <alignment horizontal="center" vertical="center"/>
    </xf>
    <xf numFmtId="0" fontId="59" fillId="0" borderId="0" xfId="116" applyFont="1" applyBorder="1" applyAlignment="1">
      <alignment horizontal="center"/>
    </xf>
    <xf numFmtId="0" fontId="12" fillId="35" borderId="0" xfId="112" applyFont="1" applyFill="1" applyBorder="1" applyAlignment="1">
      <alignment horizontal="center" vertical="center"/>
    </xf>
    <xf numFmtId="49" fontId="63" fillId="0" borderId="5" xfId="116" applyNumberFormat="1" applyFont="1" applyFill="1" applyBorder="1" applyAlignment="1">
      <alignment horizontal="left" vertical="center"/>
    </xf>
    <xf numFmtId="49" fontId="63" fillId="0" borderId="7" xfId="116" applyNumberFormat="1" applyFont="1" applyFill="1" applyBorder="1" applyAlignment="1">
      <alignment horizontal="left" vertical="center"/>
    </xf>
    <xf numFmtId="49" fontId="63" fillId="0" borderId="12" xfId="116" applyNumberFormat="1" applyFont="1" applyFill="1" applyBorder="1" applyAlignment="1">
      <alignment horizontal="left" vertical="center"/>
    </xf>
    <xf numFmtId="0" fontId="12" fillId="2" borderId="4" xfId="112" applyFont="1" applyFill="1" applyBorder="1" applyAlignment="1">
      <alignment horizontal="center" vertical="center" wrapText="1"/>
    </xf>
    <xf numFmtId="0" fontId="62" fillId="35" borderId="7" xfId="111" applyFont="1" applyFill="1" applyBorder="1" applyAlignment="1">
      <alignment horizontal="center"/>
    </xf>
    <xf numFmtId="49" fontId="61" fillId="0" borderId="5" xfId="116" applyNumberFormat="1" applyFont="1" applyFill="1" applyBorder="1" applyAlignment="1">
      <alignment horizontal="center" vertical="center" wrapText="1"/>
    </xf>
    <xf numFmtId="49" fontId="61" fillId="0" borderId="7" xfId="116" applyNumberFormat="1" applyFont="1" applyFill="1" applyBorder="1" applyAlignment="1">
      <alignment horizontal="center" vertical="center" wrapText="1"/>
    </xf>
    <xf numFmtId="49" fontId="61" fillId="0" borderId="12" xfId="116" applyNumberFormat="1" applyFont="1" applyFill="1" applyBorder="1" applyAlignment="1">
      <alignment horizontal="center" vertical="center" wrapText="1"/>
    </xf>
    <xf numFmtId="43" fontId="12" fillId="2" borderId="4" xfId="3" applyFont="1" applyFill="1" applyBorder="1" applyAlignment="1">
      <alignment horizontal="center" vertical="center" wrapText="1"/>
    </xf>
    <xf numFmtId="0" fontId="14" fillId="0" borderId="5" xfId="112" quotePrefix="1" applyNumberFormat="1" applyFont="1" applyBorder="1" applyAlignment="1">
      <alignment horizontal="center" vertical="center"/>
    </xf>
    <xf numFmtId="0" fontId="14" fillId="0" borderId="12" xfId="112" quotePrefix="1" applyNumberFormat="1" applyFont="1" applyBorder="1" applyAlignment="1">
      <alignment horizontal="center" vertical="center"/>
    </xf>
    <xf numFmtId="49" fontId="61" fillId="0" borderId="5" xfId="116" applyNumberFormat="1" applyFont="1" applyFill="1" applyBorder="1" applyAlignment="1">
      <alignment horizontal="left" vertical="center" wrapText="1"/>
    </xf>
    <xf numFmtId="49" fontId="61" fillId="0" borderId="12" xfId="116" applyNumberFormat="1" applyFont="1" applyFill="1" applyBorder="1" applyAlignment="1">
      <alignment horizontal="left" vertical="center" wrapText="1"/>
    </xf>
  </cellXfs>
  <cellStyles count="117">
    <cellStyle name="20% - Énfasis1 2" xfId="16"/>
    <cellStyle name="20% - Énfasis2 2" xfId="17"/>
    <cellStyle name="20% - Énfasis3 2" xfId="18"/>
    <cellStyle name="20% - Énfasis4 2" xfId="19"/>
    <cellStyle name="20% - Énfasis5 2" xfId="20"/>
    <cellStyle name="20% - Énfasis5 3" xfId="21"/>
    <cellStyle name="20% - Énfasis6 2" xfId="22"/>
    <cellStyle name="20% - Énfasis6 3" xfId="23"/>
    <cellStyle name="40% - Énfasis1 2" xfId="24"/>
    <cellStyle name="40% - Énfasis1 3" xfId="25"/>
    <cellStyle name="40% - Énfasis2 2" xfId="26"/>
    <cellStyle name="40% - Énfasis2 3" xfId="27"/>
    <cellStyle name="40% - Énfasis3 2" xfId="28"/>
    <cellStyle name="40% - Énfasis4 2" xfId="29"/>
    <cellStyle name="40% - Énfasis4 3" xfId="30"/>
    <cellStyle name="40% - Énfasis5 2" xfId="31"/>
    <cellStyle name="40% - Énfasis5 3" xfId="32"/>
    <cellStyle name="40% - Énfasis6 2" xfId="33"/>
    <cellStyle name="40% - Énfasis6 3" xfId="34"/>
    <cellStyle name="60% - Énfasis1 2" xfId="35"/>
    <cellStyle name="60% - Énfasis2 2" xfId="36"/>
    <cellStyle name="60% - Énfasis3 2" xfId="37"/>
    <cellStyle name="60% - Énfasis4 2" xfId="38"/>
    <cellStyle name="60% - Énfasis5 2" xfId="39"/>
    <cellStyle name="60% - Énfasis6 2" xfId="40"/>
    <cellStyle name="Buena 2" xfId="41"/>
    <cellStyle name="Cálculo 2" xfId="42"/>
    <cellStyle name="Celda de comprobación 2" xfId="43"/>
    <cellStyle name="Celda vinculada 2" xfId="44"/>
    <cellStyle name="Encabezado 4 2" xfId="45"/>
    <cellStyle name="Énfasis1 2" xfId="46"/>
    <cellStyle name="Énfasis2 2" xfId="47"/>
    <cellStyle name="Énfasis3 2" xfId="48"/>
    <cellStyle name="Énfasis4 2" xfId="49"/>
    <cellStyle name="Énfasis5 2" xfId="50"/>
    <cellStyle name="Énfasis6 2" xfId="51"/>
    <cellStyle name="Entrada 2" xfId="52"/>
    <cellStyle name="Euro" xfId="53"/>
    <cellStyle name="Excel Built-in Normal" xfId="54"/>
    <cellStyle name="Incorrecto 2" xfId="55"/>
    <cellStyle name="Millares" xfId="1" builtinId="3"/>
    <cellStyle name="Millares 2" xfId="2"/>
    <cellStyle name="Millares 2 2" xfId="3"/>
    <cellStyle name="Millares 2 3" xfId="56"/>
    <cellStyle name="Millares 2 4" xfId="115"/>
    <cellStyle name="Millares 3" xfId="4"/>
    <cellStyle name="Millares 3 2" xfId="57"/>
    <cellStyle name="Millares 4" xfId="5"/>
    <cellStyle name="Millares 4 4" xfId="110"/>
    <cellStyle name="Millares 5" xfId="58"/>
    <cellStyle name="Millares 6" xfId="59"/>
    <cellStyle name="Millares 7" xfId="60"/>
    <cellStyle name="Millares 7 2" xfId="61"/>
    <cellStyle name="Millares 8" xfId="108"/>
    <cellStyle name="Moneda 2" xfId="62"/>
    <cellStyle name="Moneda 3" xfId="63"/>
    <cellStyle name="Neutral 2" xfId="64"/>
    <cellStyle name="Normal" xfId="0" builtinId="0"/>
    <cellStyle name="Normal 10" xfId="65"/>
    <cellStyle name="Normal 10 2" xfId="66"/>
    <cellStyle name="Normal 10 2 2" xfId="109"/>
    <cellStyle name="Normal 11" xfId="67"/>
    <cellStyle name="Normal 12" xfId="68"/>
    <cellStyle name="Normal 12 2" xfId="69"/>
    <cellStyle name="Normal 13" xfId="70"/>
    <cellStyle name="Normal 13 2" xfId="71"/>
    <cellStyle name="Normal 14" xfId="72"/>
    <cellStyle name="Normal 15" xfId="73"/>
    <cellStyle name="Normal 16" xfId="74"/>
    <cellStyle name="Normal 17" xfId="75"/>
    <cellStyle name="Normal 17 2" xfId="76"/>
    <cellStyle name="Normal 18" xfId="77"/>
    <cellStyle name="Normal 19" xfId="106"/>
    <cellStyle name="Normal 2" xfId="6"/>
    <cellStyle name="Normal 2 2" xfId="7"/>
    <cellStyle name="Normal 2 2 2" xfId="78"/>
    <cellStyle name="Normal 2 2 3" xfId="111"/>
    <cellStyle name="Normal 2 3" xfId="79"/>
    <cellStyle name="Normal 2 4" xfId="80"/>
    <cellStyle name="Normal 2 5" xfId="81"/>
    <cellStyle name="Normal 2 6" xfId="82"/>
    <cellStyle name="Normal 2 7" xfId="83"/>
    <cellStyle name="Normal 2 8" xfId="84"/>
    <cellStyle name="Normal 2 9" xfId="107"/>
    <cellStyle name="Normal 2_BASE 2010 B" xfId="85"/>
    <cellStyle name="Normal 2_INDICADORES BLOQUE 5 2" xfId="116"/>
    <cellStyle name="Normal 3" xfId="8"/>
    <cellStyle name="Normal 3 2" xfId="9"/>
    <cellStyle name="Normal 3 2 2" xfId="112"/>
    <cellStyle name="Normal 3 3" xfId="86"/>
    <cellStyle name="Normal 3 4" xfId="87"/>
    <cellStyle name="Normal 3 5" xfId="88"/>
    <cellStyle name="Normal 3 6" xfId="114"/>
    <cellStyle name="Normal 4" xfId="10"/>
    <cellStyle name="Normal 4 2" xfId="89"/>
    <cellStyle name="Normal 5" xfId="11"/>
    <cellStyle name="Normal 5 2" xfId="90"/>
    <cellStyle name="Normal 5 3" xfId="91"/>
    <cellStyle name="Normal 6" xfId="92"/>
    <cellStyle name="Normal 6 2" xfId="113"/>
    <cellStyle name="Normal 7" xfId="93"/>
    <cellStyle name="Normal 8" xfId="94"/>
    <cellStyle name="Normal 9" xfId="95"/>
    <cellStyle name="Normal_FORMATO IAIE IAT" xfId="12"/>
    <cellStyle name="Normal_Formatos E-M  2008 Benito Juárez" xfId="13"/>
    <cellStyle name="Notas 2" xfId="96"/>
    <cellStyle name="Notas 3" xfId="97"/>
    <cellStyle name="Porcentual 2" xfId="14"/>
    <cellStyle name="Porcentual 2 2" xfId="15"/>
    <cellStyle name="Salida 2" xfId="98"/>
    <cellStyle name="Texto de advertencia 2" xfId="99"/>
    <cellStyle name="Texto explicativo 2" xfId="100"/>
    <cellStyle name="Título 1 2" xfId="101"/>
    <cellStyle name="Título 2 2" xfId="102"/>
    <cellStyle name="Título 3 2" xfId="103"/>
    <cellStyle name="Título 4" xfId="104"/>
    <cellStyle name="Total 2" xfId="105"/>
  </cellStyles>
  <dxfs count="7">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8.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1.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externalLink" Target="externalLinks/externalLink9.xml"/><Relationship Id="rId30"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13.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14.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15.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16.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17.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18.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NDRES\Mis%20documentos\2008\Macros\IAT\IAT%20ver%201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is%20documentos/2008/Macros/IAT/IAT%20ver%201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Mis%20documentos\2008\Macros\IAT\IAT%20ver%201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Documents%20and%20Settings\SFINANZAS\Configuraci&#243;n%20local\Archivos%20temporales%20de%20Internet\Content.Outlook\P59IK4FR\Mis%20documentos\2008\Macros\IAT\IAT%20ver%2010.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NDRES\Documents%20and%20Settings\SFINANZAS\Mis%20documentos\EJERCICIO%202009\GU&#205;A%20IAT2009\GU&#205;A%20E-J%202009\GUIA%20IAT%20ENERO-DICIEMBRE\GU&#205;A%20ULTIMA\Copia%20de%20IAT%20ver%209.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Documents%20and%20Settings/SFINANZAS/Mis%20documentos/EJERCICIO%202009/GU&#205;A%20IAT2009/GU&#205;A%20E-J%202009/GUIA%20IAT%20ENERO-DICIEMBRE/GU&#205;A%20ULTIMA/Copia%20de%20IAT%20ver%209.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Documents%20and%20Settings\SFINANZAS\Configuraci&#243;n%20local\Archivos%20temporales%20de%20Internet\Content.Outlook\P59IK4FR\GUIA%20IAT%20ENERO-DICIEMBRE\GU&#205;A%20ULTIMA\Copia%20de%20IAT%20ver%209.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Documents%20and%20Settings\SFINANZAS\Mis%20documentos\EJERCICIO%202009\GU&#205;A%20IAT2009\GU&#205;A%20E-J%202009\GUIA%20IAT%20ENERO-DICIEMBRE\GU&#205;A%20ULTIMA\Copia%20de%20IAT%20ver%209.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NDRES\Users\Finanzas\AppData\Local\Microsoft\Windows\Temporary%20Internet%20Files\Content.Outlook\64HL10I4\ESTADO%20ANAL&#205;TICO%20DEL%20EJERCICI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DE10" t="str">
            <v>COMISIÓN DE DERECHOS HUMANOS DEL DF</v>
          </cell>
          <cell r="DF10" t="str">
            <v>NO</v>
          </cell>
          <cell r="DH10" t="str">
            <v>COMISIÓN DE DERECHOS HUMANOS DEL DF</v>
          </cell>
          <cell r="DI10" t="str">
            <v>NO</v>
          </cell>
        </row>
        <row r="11">
          <cell r="Y11" t="str">
            <v>CONSEJO DE EVALUACIÓN DEL DESARROLLO SOCIAL DEL DF</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DE10" t="str">
            <v>COMISIÓN DE DERECHOS HUMANOS DEL DF</v>
          </cell>
          <cell r="DF10" t="str">
            <v>NO</v>
          </cell>
          <cell r="DH10" t="str">
            <v>COMISIÓN DE DERECHOS HUMANOS DEL DF</v>
          </cell>
          <cell r="DI10" t="str">
            <v>NO</v>
          </cell>
        </row>
        <row r="11">
          <cell r="Y11" t="str">
            <v>CONSEJO DE EVALUACIÓN DEL DESARROLLO SOCIAL DEL DF</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AY5" t="str">
            <v>ASAMBLEA LEGISLATIVA DEL DF</v>
          </cell>
          <cell r="AZ5" t="str">
            <v>UNIDAD RESPONSABLE: 17 L0 00 ASAMBLEA LEGISLATIVA DEL DF</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AY6" t="str">
            <v>AUTORIDAD DEL CENTRO HISTÓRICO</v>
          </cell>
          <cell r="AZ6" t="str">
            <v>UNIDAD RESPONSABLE: 01 CD 01 AUTORIDAD DEL CENTRO HISTÓRICO</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AY7" t="str">
            <v>CAJA DE PREVISIÓN DE LA POLICÍA AUXILIAR DEL DF</v>
          </cell>
          <cell r="AZ7" t="str">
            <v>UNIDAD RESPONSABLE: 11 PD PA CAJA DE PREVISIÓN DE LA POLICÍA AUXILIAR DEL DF</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AY8" t="str">
            <v>CAJA DE PREVISIÓN DE LA POLICÍA PREVENTIVA</v>
          </cell>
          <cell r="AZ8" t="str">
            <v>UNIDAD RESPONSABLE: 12 PD PP CAJA DE PREVISIÓN DE LA POLICÍA PREVENTIVA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AY9" t="str">
            <v>CAJA DE PREVISIÓN PARA TRABAJADORES A LISTA DE RAYA DEL GDF</v>
          </cell>
          <cell r="AZ9" t="str">
            <v>UNIDAD RESPONSABLE: 12 PD LR CAJA DE PREVISIÓN PARA TRABAJADORES A LISTA DE RAYA DEL GDF</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AY10" t="str">
            <v>COMISIÓN DE DERECHOS HUMANOS DEL DF</v>
          </cell>
          <cell r="AZ10" t="str">
            <v>UNIDAD RESPONSABLE: 23 A0 00 COMISIÓN DE DERECHOS HUMANOS DEL DF</v>
          </cell>
          <cell r="DE10" t="str">
            <v>COMISIÓN DE DERECHOS HUMANOS DEL DF</v>
          </cell>
          <cell r="DF10" t="str">
            <v>NO</v>
          </cell>
          <cell r="DH10" t="str">
            <v>COMISIÓN DE DERECHOS HUMANOS DEL DF</v>
          </cell>
          <cell r="DI10" t="str">
            <v>NO</v>
          </cell>
        </row>
        <row r="11">
          <cell r="Y11" t="str">
            <v>CONSEJO DE EVALUACIÓN DEL DESARROLLO SOCIAL DEL DF</v>
          </cell>
          <cell r="AA11" t="str">
            <v>VAYA A LA HOJA INICIO Y SELECIONE LA UNIDAD RESPONSABLE CORRESPONDIENTE A ESTE INFORME</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AY11" t="str">
            <v>CONSEJERÍA JURÍDICA Y SERVICIOS LEGALES</v>
          </cell>
          <cell r="AZ11" t="str">
            <v>UNIDAD RESPONSABLE: 25 C0 01 CONSEJERÍA JURÍDICA Y SERVICIOS LEGALES</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AY12" t="str">
            <v>CONSEJO DE EVALUACIÓN DEL DESARROLLO SOCIAL DEL DF</v>
          </cell>
          <cell r="AZ12" t="str">
            <v>UNIDAD RESPONSABLE: 08 PD CE CONSEJO DE EVALUACIÓN DEL DESARROLLO SOCIAL DEL DF</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AY13" t="str">
            <v>CONSEJO DE LA JUDICATURA DEL DF</v>
          </cell>
          <cell r="AZ13" t="str">
            <v>UNIDAD RESPONSABLE: 20 J0 00 CONSEJO DE LA JUDICATURA DEL DF</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AY14" t="str">
            <v>CONTADURÍA MAYOR DE HACIENDA DE LA ALDF</v>
          </cell>
          <cell r="AZ14" t="str">
            <v>UNIDAD RESPONSABLE: 18 L0 00 CONTADURÍA MAYOR DE HACIENDA DE LA ALDF</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AY15" t="str">
            <v>CONTRALORÍA GENERAL</v>
          </cell>
          <cell r="AZ15" t="str">
            <v>UNIDAD RESPONSABLE: 13 C0 01 CONTRALORÍA GENERAL</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AY16" t="str">
            <v>CORPORACIÓN MEXICANA DE IMPRESIÓN S.A. DE C.V.</v>
          </cell>
          <cell r="AZ16" t="str">
            <v>UNIDAD RESPONSABLE: 12 PE CM CORPORACIÓN MEXICANA DE IMPRESIÓN S.A. DE C.V.</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AY17" t="str">
            <v>DELEGACIÓN ÁLVARO OBREGÓN</v>
          </cell>
          <cell r="AZ17" t="str">
            <v>UNIDAD RESPONSABLE: 02 CD 01 DELEGACIÓN ÁLVARO OBREGÓN</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AY18" t="str">
            <v>DELEGACIÓN AZCAPOTZALCO</v>
          </cell>
          <cell r="AZ18" t="str">
            <v>UNIDAD RESPONSABLE: 02 CD 02 DELEGACIÓN AZCAPOTZALCO</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AY19" t="str">
            <v>DELEGACIÓN BENITO JUÁREZ</v>
          </cell>
          <cell r="AZ19" t="str">
            <v>UNIDAD RESPONSABLE: 02 CD 03 DELEGACIÓN BENITO JUÁREZ</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AY20" t="str">
            <v>DELEGACIÓN COYOACÁN</v>
          </cell>
          <cell r="AZ20" t="str">
            <v>UNIDAD RESPONSABLE: 02 CD 04 DELEGACIÓN COYOACÁN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AY21" t="str">
            <v>DELEGACIÓN CUAJIMALPA DE MORELOS</v>
          </cell>
          <cell r="AZ21" t="str">
            <v>UNIDAD RESPONSABLE: 02 CD 05 DELEGACIÓN CUAJIMALPA DE MORELOS</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AY22" t="str">
            <v>DELEGACIÓN CUAUHTÉMOC</v>
          </cell>
          <cell r="AZ22" t="str">
            <v>UNIDAD RESPONSABLE: 02 CD 06 DELEGACIÓN CUAUHTÉMOC</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AY23" t="str">
            <v>DELEGACIÓN GUSTAVO A. MADERO</v>
          </cell>
          <cell r="AZ23" t="str">
            <v>UNIDAD RESPONSABLE: 02 CD 07 DELEGACIÓN GUSTAVO A. MADERO</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AY24" t="str">
            <v>DELEGACIÓN IZTACALCO</v>
          </cell>
          <cell r="AZ24" t="str">
            <v>UNIDAD RESPONSABLE: 02 CD 08 DELEGACIÓN IZTACALCO</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AY25" t="str">
            <v>DELEGACIÓN IZTAPALAPA</v>
          </cell>
          <cell r="AZ25" t="str">
            <v>UNIDAD RESPONSABLE: 02 CD 09 DELEGACIÓN IZTAPALAPA</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AY26" t="str">
            <v>DELEGACIÓN MAGDALENA CONTRERAS</v>
          </cell>
          <cell r="AZ26" t="str">
            <v>UNIDAD RESPONSABLE: 02 CD 10 DELEGACIÓN MAGDALENA CONTRERAS</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AY27" t="str">
            <v>DELEGACIÓN MIGUEL HIDALGO</v>
          </cell>
          <cell r="AZ27" t="str">
            <v>UNIDAD RESPONSABLE: 02 CD 11 DELEGACIÓN MIGUEL HIDALGO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AY28" t="str">
            <v>DELEGACIÓN MILPA ALTA</v>
          </cell>
          <cell r="AZ28" t="str">
            <v>UNIDAD RESPONSABLE: 02 CD 12 DELEGACIÓN MILPA ALTA</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AY29" t="str">
            <v>DELEGACIÓN TLÁHUAC</v>
          </cell>
          <cell r="AZ29" t="str">
            <v>UNIDAD RESPONSABLE: 02 CD 13 DELEGACIÓN TLÁHUAC</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AY30" t="str">
            <v>DELEGACIÓN TLALPAN</v>
          </cell>
          <cell r="AZ30" t="str">
            <v>UNIDAD RESPONSABLE: 02 CD 14 DELEGACIÓN TLALPAN</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AY31" t="str">
            <v>DELEGACIÓN VENUSTIANO CARRANZA</v>
          </cell>
          <cell r="AZ31" t="str">
            <v>UNIDAD RESPONSABLE: 02 CD 15 DELEGACIÓN VENUSTIANO CARRANZA</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AY32" t="str">
            <v>DELEGACIÓN XOCHIMILCO</v>
          </cell>
          <cell r="AZ32" t="str">
            <v>UNIDAD RESPONSABLE: 02 CD 16 DELEGACIÓN XOCHIMILCO</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AY33" t="str">
            <v>DEUDA PÚBLICA DEL DF</v>
          </cell>
          <cell r="AZ33" t="str">
            <v>UNIDAD RESPONSABLE: 16 C0 00 DEUDA PÚBLICA DEL DF</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AY34" t="str">
            <v>FIDEICOMISO DE RECUPERACIÓN CREDITICIA DEL DF</v>
          </cell>
          <cell r="AZ34" t="str">
            <v>UNIDAD RESPONSABLE: 09 PF RC FIDEICOMISO DE RECUPERACIÓN CREDITICIA DEL DF</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AY35" t="str">
            <v>FIDEICOMISO DEL CENTRO HISTÓRICO</v>
          </cell>
          <cell r="AZ35" t="str">
            <v>UNIDAD RESPONSABLE: 07 PF CH FIDEICOMISO DEL CENTRO HISTÓRICO</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AY36" t="str">
            <v>FIDEICOMISO EDUCACIÓN GARANTIZADA DEL DF</v>
          </cell>
          <cell r="AZ36" t="str">
            <v>UNIDAD RESPONSABLE: 36 PF EG FIDEICOMISO EDUCACIÓN GARANTIZADA DEL DF</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AY37" t="str">
            <v>FIDEICOMISO MUSEO DE ARTE POPULAR</v>
          </cell>
          <cell r="AZ37" t="str">
            <v>UNIDAD RESPONSABLE: 31 PF MA FIDEICOMISO MUSEO DE ARTE POPULAR</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AY38" t="str">
            <v>FIDEICOMISO MUSEO DEL ESTANQUILLO</v>
          </cell>
          <cell r="AZ38" t="str">
            <v>UNIDAD RESPONSABLE: 31 PF ME FIDEICOMISO MUSEO DEL ESTANQUILLO</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AY39" t="str">
            <v>FIDEICOMISO PARA EL FONDO DE PROMOCIÓN PARA EL FINANCIAMIENTO DEL TRANSPORTE PÚBLICO</v>
          </cell>
          <cell r="AZ39" t="str">
            <v>UNIDAD RESPONSABLE: 10 P0 TP FIDEICOMISO PARA EL FONDO DE PROMOCIÓN PARA EL FINANCIAMIENTO DEL TRANSPORTE PÚBLICO</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AY40" t="str">
            <v>FIDEICOMISO PARA EL MEJORAMIENTO DE LAS VÍAS DE COMUNICACIÓN DEL DF</v>
          </cell>
          <cell r="AZ40" t="str">
            <v>UNIDAD RESPONSABLE: 07 PF MV FIDEICOMISO PARA EL MEJORAMIENTO DE LAS VÍAS DE COMUNICACIÓN DEL DF</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AY41" t="str">
            <v>FIDEICOMISO PÚBLICO "CIUDAD DIGITAL"</v>
          </cell>
          <cell r="AZ41" t="str">
            <v>UNIDAD RESPONSABLE: 09 PF CD FIDEICOMISO PÚBLICO "CIUDAD DIGITAL"</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AY42" t="str">
            <v>FIDEICOMISO PÚBLICO COMPLEJO AMBIENTAL "XOCHIMILCO"</v>
          </cell>
          <cell r="AZ42" t="str">
            <v>UNIDAD RESPONSABLE: 12 PF CX FIDEICOMISO PÚBLICO COMPLEJO AMBIENTAL "XOCHIMILCO"</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AY43" t="str">
            <v>FONDO AMBIENTAL PÚBLICO DEL DF</v>
          </cell>
          <cell r="AZ43" t="str">
            <v>UNIDAD RESPONSABLE: 06 P0 FA FONDO AMBIENTAL PÚBLICO DEL DF</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AY44" t="str">
            <v>FONDO DE COINVERSIÓN</v>
          </cell>
          <cell r="AZ44" t="str">
            <v>UNIDAD RESPONSABLE: 15 C0 00 FONDO DE COINVERSIÓN</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AY45" t="str">
            <v>FONDO DE DESARROLLO ECONÓMICO DEL DF</v>
          </cell>
          <cell r="AZ45" t="str">
            <v>UNIDAD RESPONSABLE: 12 P0 DE FONDO DE DESARROLLO ECONÓMICO DEL DF</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AY46" t="str">
            <v>FONDO DE SEGURIDAD PÚBLICA DEL DF</v>
          </cell>
          <cell r="AZ46" t="str">
            <v>UNIDAD RESPONSABLE: 14 P0 FS FONDO DE SEGURIDAD PÚBLICA DEL DF</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AY47" t="str">
            <v>FONDO MIXTO DE PROMOCIÓN TURÍSTICA</v>
          </cell>
          <cell r="AZ47" t="str">
            <v>UNIDAD RESPONSABLE: 05 P0 PT FONDO MIXTO DE PROMOCIÓN TURÍSTICA</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AY48" t="str">
            <v>FONDO PARA EL DESARROLLO SOCIAL DE LA CIUDAD DE MÉXICO</v>
          </cell>
          <cell r="AZ48" t="str">
            <v>UNIDAD RESPONSABLE: 04 P0 DS FONDO PARA EL DESARROLLO SOCIAL DE LA CIUDAD DE MÉXICO</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AY49" t="str">
            <v>FONDO PARA LA ATENCIÓN Y APOYO A LAS VÍCTIMAS DEL DELITO</v>
          </cell>
          <cell r="AZ49" t="str">
            <v>UNIDAD RESPONSABLE: 14 P0 AV FONDO PARA LA ATENCIÓN Y APOYO A LAS VÍCTIMAS DEL DELITO</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AY50" t="str">
            <v>HEROICO CUERPO DE BOMBEROS DEL DF</v>
          </cell>
          <cell r="AZ50" t="str">
            <v>UNIDAD RESPONSABLE: 34 PD HB HEROICO CUERPO DE BOMBEROS DEL DF</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AY51" t="str">
            <v>INSTITUTO DE ACCESO A LA INFORMACIÓN PÚBLICA DEL DF</v>
          </cell>
          <cell r="AZ51" t="str">
            <v>UNIDAD RESPONSABLE: 32 A0 00 INSTITUTO DE ACCESO A LA INFORMACIÓN PÚBLICA DEL DF</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AY52" t="str">
            <v>INSTITUTO DE CIENCIA Y TECNOLOGÍA</v>
          </cell>
          <cell r="AZ52" t="str">
            <v>UNIDAD RESPONSABLE: 37 PD CT INSTITUTO DE CIENCIA Y TECNOLOGÍA</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AY53" t="str">
            <v>INSTITUTO DE EDUCACIÓN MEDIA SUPERIOR</v>
          </cell>
          <cell r="AZ53" t="str">
            <v>UNIDAD RESPONSABLE: 36 PD IE INSTITUTO DE EDUCACIÓN MEDIA SUPERIOR</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AY54" t="str">
            <v>INSTITUTO DE FORMACIÓN PROFESIONAL</v>
          </cell>
          <cell r="AZ54" t="str">
            <v>UNIDAD RESPONSABLE: 14 CD 01 INSTITUTO DE FORMACIÓN PROFESIONAL</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AY55" t="str">
            <v>INSTITUTO DE LA JUVENTUD DEL DF</v>
          </cell>
          <cell r="AZ55" t="str">
            <v>UNIDAD RESPONSABLE: 08 PD IJ INSTITUTO DE LA JUVENTUD DEL DF</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AY56" t="str">
            <v>INSTITUTO DE LAS MUJERES DEL DF</v>
          </cell>
          <cell r="AZ56" t="str">
            <v>UNIDAD RESPONSABLE: 08 PD IM INSTITUTO DE LAS MUJERES DEL DF</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AY57" t="str">
            <v>INSTITUTO DE VIVIENDA DEL DF</v>
          </cell>
          <cell r="AZ57" t="str">
            <v>UNIDAD RESPONSABLE: 03 PD IV INSTITUTO DE VIVIENDA DEL DF</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AY58" t="str">
            <v>INSTITUTO ELECTORAL DEL DF</v>
          </cell>
          <cell r="AZ58" t="str">
            <v>UNIDAD RESPONSABLE: 24 A0 00 INSTITUTO ELECTORAL DEL DF</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AY59" t="str">
            <v>INSTITUTO TÉCNICO DE FORMACIÓN POLICIAL</v>
          </cell>
          <cell r="AZ59" t="str">
            <v>UNIDAD RESPONSABLE: 11 CD 01 INSTITUTO TÉCNICO DE FORMACIÓN POLICIAL</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AY60" t="str">
            <v>JEFATURA DE GOBIERNO DEL DF</v>
          </cell>
          <cell r="AZ60" t="str">
            <v>UNIDAD RESPONSABLE: 01 C0 01 JEFATURA DE GOBIERNO DEL DF</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AY61" t="str">
            <v>JUNTA LOCAL DE CONCILIACIÓN Y ARBITRAJE DEL DF</v>
          </cell>
          <cell r="AZ61" t="str">
            <v>UNIDAD RESPONSABLE: 22 A0 00 JUNTA LOCAL DE CONCILIACIÓN Y ARBITRAJE DEL DF</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AY62" t="str">
            <v>METROBÚS</v>
          </cell>
          <cell r="AZ62" t="str">
            <v>UNIDAD RESPONSABLE: 10 PD MB METROBÚS</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AY63" t="str">
            <v>OFICIALÍA MAYOR</v>
          </cell>
          <cell r="AZ63" t="str">
            <v>UNIDAD RESPONSABLE: 12 C0 01 OFICIALÍA MAYOR</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AY64" t="str">
            <v>POLICÍA AUXILIAR DEL DF</v>
          </cell>
          <cell r="AZ64" t="str">
            <v>UNIDAD RESPONSABLE: 11 CD 02 POLICÍA AUXILIAR DEL DF</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AY65" t="str">
            <v>POLICÍA BANCARIA E INDUSTRIAL</v>
          </cell>
          <cell r="AZ65" t="str">
            <v>UNIDAD RESPONSABLE: 11 CD 03 POLICÍA BANCARIA E INDUSTRIAL</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AY66" t="str">
            <v>PROCURADURÍA AMBIENTAL Y DEL ORDENAMIENTO TERRITORIAL DEL DF</v>
          </cell>
          <cell r="AZ66" t="str">
            <v>UNIDAD RESPONSABLE: 30 PD PA PROCURADURÍA AMBIENTAL Y DEL ORDENAMIENTO TERRITORIAL DEL DF</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AY67" t="str">
            <v>PROCURADURÍA GENERAL DE JUSTICIA DEL DF</v>
          </cell>
          <cell r="AZ67" t="str">
            <v>UNIDAD RESPONSABLE: 14 C0 00 PROCURADURÍA GENERAL DE JUSTICIA DEL DF</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AY68" t="str">
            <v>PROCURADURÍA SOCIAL DEL DF</v>
          </cell>
          <cell r="AZ68" t="str">
            <v>UNIDAD RESPONSABLE: 08 PD PS PROCURADURÍA SOCIAL DEL DF</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AY69" t="str">
            <v>RED DE TRANSPORTE DE PASAJEROS DEL DF</v>
          </cell>
          <cell r="AZ69" t="str">
            <v>UNIDAD RESPONSABLE: 10 PD RT RED DE TRANSPORTE DE PASAJEROS DEL DF</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AY70" t="str">
            <v>SECRETARÍA DE CULTURA</v>
          </cell>
          <cell r="AZ70" t="str">
            <v>UNIDAD RESPONSABLE: 31 C0 00 SECRETARÍA DE CULTURA</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AY71" t="str">
            <v>SECRETARÍA DE DESARROLLO ECONÓMICO</v>
          </cell>
          <cell r="AZ71" t="str">
            <v>UNIDAD RESPONSABLE: 04 C0 01 SECRETARÍA DE DESARROLLO ECONÓMICO</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AY72" t="str">
            <v>SECRETARÍA DE DESARROLLO RURAL Y EQUIDAD PARA LAS COMUNIDADES</v>
          </cell>
          <cell r="AZ72" t="str">
            <v>UNIDAD RESPONSABLE: 35 C0 01 SECRETARÍA DE DESARROLLO RURAL Y EQUIDAD PARA LAS COMUNIDADES</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AY73" t="str">
            <v>SECRETARÍA DE DESARROLLO SOCIAL</v>
          </cell>
          <cell r="AZ73" t="str">
            <v>UNIDAD RESPONSABLE: 08 C0 01 SECRETARÍA DE DESARROLLO SOCIAL</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AY74" t="str">
            <v>SECRETARÍA DE DESARROLLO URBANO Y VIVIENDA</v>
          </cell>
          <cell r="AZ74" t="str">
            <v>UNIDAD RESPONSABLE: 03 C0 01 SECRETARÍA DE DESARROLLO URBANO Y VIVIENDA</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AY75" t="str">
            <v>SECRETARÍA DE EDUCACIÓN</v>
          </cell>
          <cell r="AZ75" t="str">
            <v>UNIDAD RESPONSABLE: 36 C0 01 SECRETARÍA DE EDUCACIÓN</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AY76" t="str">
            <v>SECRETARÍA DE FINANZAS</v>
          </cell>
          <cell r="AZ76" t="str">
            <v>UNIDAD RESPONSABLE: 09 C0 01 SECRETARÍA DE FINANZAS</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AY77" t="str">
            <v>SECRETARÍA DE GOBIERNO</v>
          </cell>
          <cell r="AZ77" t="str">
            <v>UNIDAD RESPONSABLE: 02 C0 01 SECRETARÍA DE GOBIERNO</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AY78" t="str">
            <v>SECRETARÍA DE MEDIO AMBIENTE</v>
          </cell>
          <cell r="AZ78" t="str">
            <v>UNIDAD RESPONSABLE: 06 C0 01 SECRETARÍA DE MEDIO AMBIENTE</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AY79" t="str">
            <v>SECRETARÍA DE OBRAS Y SERVICIOS</v>
          </cell>
          <cell r="AZ79" t="str">
            <v>UNIDAD RESPONSABLE: 07 C0 01 SECRETARÍA DE OBRAS Y SERVICIOS</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AY80" t="str">
            <v>SECRETARÍA DE PROTECCIÓN CIVIL</v>
          </cell>
          <cell r="AZ80" t="str">
            <v>UNIDAD RESPONSABLE: 34 C0 01 SECRETARÍA DE PROTECCIÓN CIVIL</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AY81" t="str">
            <v>SECRETARÍA DE SALUD</v>
          </cell>
          <cell r="AZ81" t="str">
            <v>UNIDAD RESPONSABLE: 26 C0 01 SECRETARÍA DE SALUD</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AY82" t="str">
            <v>SECRETARÍA DE SEGURIDAD PÚBLICA</v>
          </cell>
          <cell r="AZ82" t="str">
            <v>UNIDAD RESPONSABLE: 11 C0 01 SECRETARÍA DE SEGURIDAD PÚBLICA</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AY83" t="str">
            <v>SECRETARÍA DE TRANSPORTE Y VIALIDAD</v>
          </cell>
          <cell r="AZ83" t="str">
            <v>UNIDAD RESPONSABLE: 10 C0 01 SECRETARÍA DE TRANSPORTE Y VIALIDAD</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AY84" t="str">
            <v>SECRETARÍA DE TURISMO</v>
          </cell>
          <cell r="AZ84" t="str">
            <v>UNIDAD RESPONSABLE: 05 C0 01 SECRETARÍA DE TURISMO</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AY85" t="str">
            <v>SECRETARÍA DEL TRABAJO Y FOMENTO AL EMPLEO</v>
          </cell>
          <cell r="AZ85" t="str">
            <v>UNIDAD RESPONSABLE: 33 C0 01 SECRETARÍA DEL TRABAJO Y FOMENTO AL EMPLEO</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AY86" t="str">
            <v>SERVICIO DE TRANSPORTES ELÉCTRICOS DEL DF</v>
          </cell>
          <cell r="AZ86" t="str">
            <v>UNIDAD RESPONSABLE: 10 PD TE SERVICIO DE TRANSPORTES ELÉCTRICOS DEL DF</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AY87" t="str">
            <v>SERVICIOS DE SALUD PÚBLICA DEL DF</v>
          </cell>
          <cell r="AZ87" t="str">
            <v>UNIDAD RESPONSABLE: 26 PD SP SERVICIOS DE SALUD PÚBLICA DEL DF</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AY88" t="str">
            <v>SERVICIOS METROPOLITANOS  S.A. DE C.V.</v>
          </cell>
          <cell r="AZ88" t="str">
            <v>UNIDAD RESPONSABLE: 12 PE SM SERVICIOS METROPOLITANOS  S.A. DE C.V.</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AY89" t="str">
            <v>SISTEMA DE AGUAS DE LA CIUDAD DE MÉXICO</v>
          </cell>
          <cell r="AZ89" t="str">
            <v>UNIDAD RESPONSABLE: 06 CD 03 SISTEMA DE AGUAS DE LA CIUDAD DE MÉXICO</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AY90" t="str">
            <v>SISTEMA DE RADIO Y TELEVISIÓN DIGITAL DEL GDF</v>
          </cell>
          <cell r="AZ90" t="str">
            <v>UNIDAD RESPONSABLE: 02 CD 17 SISTEMA DE RADIO Y TELEVISIÓN DIGITAL DEL GDF</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AY91" t="str">
            <v>SISTEMA DE RADIO Y TELEVISIÓN DIGITAL DEL GDF</v>
          </cell>
          <cell r="AZ91" t="str">
            <v>UNIDAD RESPONSABLE: 02 OD 03 SISTEMA DE RADIO Y TELEVISIÓN DIGITAL DEL GDF</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AY92" t="str">
            <v>SISTEMA DE TRANSPORTE COLECTIVO (METRO)</v>
          </cell>
          <cell r="AZ92" t="str">
            <v>UNIDAD RESPONSABLE: 10 PD ME SISTEMA DE TRANSPORTE COLECTIVO (METRO)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AY93" t="str">
            <v>SISTEMA PARA EL DESARROLLO INTEGRAL DE LA FAMILIA DEL DF</v>
          </cell>
          <cell r="AZ93" t="str">
            <v>UNIDAD RESPONSABLE: 01 PD DF SISTEMA PARA EL DESARROLLO INTEGRAL DE LA FAMILIA DEL DF</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AY94" t="str">
            <v>TRIBUNAL DE LO CONTENCIOSO ADMINISTRATIVO DEL DF</v>
          </cell>
          <cell r="AZ94" t="str">
            <v>UNIDAD RESPONSABLE: 21 A0 00 TRIBUNAL DE LO CONTENCIOSO ADMINISTRATIVO DEL DF</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AY95" t="str">
            <v>TRIBUNAL ELECTORAL DEL DF</v>
          </cell>
          <cell r="AZ95" t="str">
            <v>UNIDAD RESPONSABLE: 27 A0 00 TRIBUNAL ELECTORAL DEL DF</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AY96" t="str">
            <v>TRIBUNAL SUPERIOR DE JUSTICIA DEL DF</v>
          </cell>
          <cell r="AZ96" t="str">
            <v>UNIDAD RESPONSABLE: 19 J0 00 TRIBUNAL SUPERIOR DE JUSTICIA DEL DF</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cell r="AY97" t="str">
            <v>UNIVERSIDAD AUTÓNOMA DE LA CIUDAD DE MÉXICO</v>
          </cell>
          <cell r="AZ97" t="str">
            <v>UNIDAD RESPONSABLE: 29 A0 00 UNIVERSIDAD AUTÓNOMA DE LA CIUDAD DE MÉXICO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DE10" t="str">
            <v>COMISIÓN DE DERECHOS HUMANOS DEL DF</v>
          </cell>
          <cell r="DF10" t="str">
            <v>NO</v>
          </cell>
          <cell r="DH10" t="str">
            <v>COMISIÓN DE DERECHOS HUMANOS DEL DF</v>
          </cell>
          <cell r="DI10" t="str">
            <v>NO</v>
          </cell>
        </row>
        <row r="11">
          <cell r="Y11" t="str">
            <v>CONSEJO DE EVALUACIÓN DEL DESARROLLO SOCIAL DEL DF</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Prog PAR"/>
      <sheetName val="Viv"/>
      <sheetName val="Educ Salud y AS"/>
      <sheetName val="cats"/>
    </sheetNames>
    <sheetDataSet>
      <sheetData sheetId="0"/>
      <sheetData sheetId="1"/>
      <sheetData sheetId="2"/>
      <sheetData sheetId="3"/>
      <sheetData sheetId="4">
        <row r="1">
          <cell r="A1" t="str">
            <v>Bienes Muebles, Inm. e Intan.</v>
          </cell>
          <cell r="B1" t="str">
            <v>05</v>
          </cell>
        </row>
        <row r="2">
          <cell r="B2" t="str">
            <v>xyz</v>
          </cell>
        </row>
        <row r="3">
          <cell r="A3" t="str">
            <v>Inversión Financiera</v>
          </cell>
          <cell r="B3" t="str">
            <v>07</v>
          </cell>
        </row>
        <row r="4">
          <cell r="A4" t="str">
            <v>Materiales y Suministros</v>
          </cell>
          <cell r="B4" t="str">
            <v>02</v>
          </cell>
        </row>
        <row r="5">
          <cell r="A5" t="str">
            <v>Inversión Pública</v>
          </cell>
          <cell r="B5" t="str">
            <v>06</v>
          </cell>
        </row>
        <row r="6">
          <cell r="A6" t="str">
            <v>Servicios Generales</v>
          </cell>
          <cell r="B6" t="str">
            <v>03</v>
          </cell>
        </row>
        <row r="7">
          <cell r="A7" t="str">
            <v>Servicios Personales</v>
          </cell>
          <cell r="B7" t="str">
            <v>01</v>
          </cell>
        </row>
        <row r="8">
          <cell r="A8" t="str">
            <v>Transferencias  Directas</v>
          </cell>
          <cell r="B8" t="str">
            <v>04I</v>
          </cell>
        </row>
        <row r="9">
          <cell r="A9" t="str">
            <v>Transferencias Directas</v>
          </cell>
          <cell r="B9" t="str">
            <v>04</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18.v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4:M36"/>
  <sheetViews>
    <sheetView showGridLines="0" topLeftCell="A7" zoomScaleNormal="100" workbookViewId="0">
      <selection activeCell="H35" sqref="H35:K36"/>
    </sheetView>
  </sheetViews>
  <sheetFormatPr baseColWidth="10" defaultColWidth="11.42578125" defaultRowHeight="13.5"/>
  <cols>
    <col min="1" max="16384" width="11.42578125" style="1"/>
  </cols>
  <sheetData>
    <row r="14" spans="1:13" ht="13.15" customHeight="1">
      <c r="A14" s="313" t="s">
        <v>134</v>
      </c>
      <c r="B14" s="313"/>
      <c r="C14" s="313"/>
      <c r="D14" s="313"/>
      <c r="E14" s="313"/>
      <c r="F14" s="313"/>
      <c r="G14" s="313"/>
      <c r="H14" s="313"/>
      <c r="I14" s="313"/>
      <c r="J14" s="313"/>
      <c r="K14" s="313"/>
      <c r="L14" s="93"/>
      <c r="M14" s="93"/>
    </row>
    <row r="15" spans="1:13" ht="13.15" customHeight="1">
      <c r="A15" s="313"/>
      <c r="B15" s="313"/>
      <c r="C15" s="313"/>
      <c r="D15" s="313"/>
      <c r="E15" s="313"/>
      <c r="F15" s="313"/>
      <c r="G15" s="313"/>
      <c r="H15" s="313"/>
      <c r="I15" s="313"/>
      <c r="J15" s="313"/>
      <c r="K15" s="313"/>
      <c r="L15" s="93"/>
      <c r="M15" s="93"/>
    </row>
    <row r="16" spans="1:13" ht="13.15" customHeight="1">
      <c r="A16" s="313"/>
      <c r="B16" s="313"/>
      <c r="C16" s="313"/>
      <c r="D16" s="313"/>
      <c r="E16" s="313"/>
      <c r="F16" s="313"/>
      <c r="G16" s="313"/>
      <c r="H16" s="313"/>
      <c r="I16" s="313"/>
      <c r="J16" s="313"/>
      <c r="K16" s="313"/>
      <c r="L16" s="93"/>
      <c r="M16" s="93"/>
    </row>
    <row r="18" spans="1:13" ht="15" customHeight="1">
      <c r="A18" s="314" t="s">
        <v>106</v>
      </c>
      <c r="B18" s="314"/>
      <c r="C18" s="314"/>
      <c r="D18" s="314"/>
      <c r="E18" s="314"/>
      <c r="F18" s="314"/>
      <c r="G18" s="314"/>
      <c r="H18" s="314"/>
      <c r="I18" s="314"/>
      <c r="J18" s="314"/>
      <c r="K18" s="314"/>
      <c r="L18" s="93"/>
      <c r="M18" s="93"/>
    </row>
    <row r="19" spans="1:13" ht="15" customHeight="1">
      <c r="A19" s="314"/>
      <c r="B19" s="314"/>
      <c r="C19" s="314"/>
      <c r="D19" s="314"/>
      <c r="E19" s="314"/>
      <c r="F19" s="314"/>
      <c r="G19" s="314"/>
      <c r="H19" s="314"/>
      <c r="I19" s="314"/>
      <c r="J19" s="314"/>
      <c r="K19" s="314"/>
      <c r="L19" s="93"/>
      <c r="M19" s="93"/>
    </row>
    <row r="20" spans="1:13" ht="15" customHeight="1">
      <c r="A20" s="314"/>
      <c r="B20" s="314"/>
      <c r="C20" s="314"/>
      <c r="D20" s="314"/>
      <c r="E20" s="314"/>
      <c r="F20" s="314"/>
      <c r="G20" s="314"/>
      <c r="H20" s="314"/>
      <c r="I20" s="314"/>
      <c r="J20" s="314"/>
      <c r="K20" s="314"/>
      <c r="L20" s="93"/>
      <c r="M20" s="93"/>
    </row>
    <row r="21" spans="1:13" ht="15" customHeight="1">
      <c r="A21" s="314"/>
      <c r="B21" s="314"/>
      <c r="C21" s="314"/>
      <c r="D21" s="314"/>
      <c r="E21" s="314"/>
      <c r="F21" s="314"/>
      <c r="G21" s="314"/>
      <c r="H21" s="314"/>
      <c r="I21" s="314"/>
      <c r="J21" s="314"/>
      <c r="K21" s="314"/>
      <c r="L21" s="93"/>
      <c r="M21" s="93"/>
    </row>
    <row r="22" spans="1:13" ht="13.15" customHeight="1">
      <c r="A22" s="93"/>
      <c r="B22" s="93"/>
      <c r="C22" s="93"/>
      <c r="D22" s="93"/>
      <c r="E22" s="93"/>
      <c r="F22" s="93"/>
      <c r="G22" s="93"/>
      <c r="H22" s="93"/>
      <c r="I22" s="93"/>
      <c r="J22" s="93"/>
      <c r="K22" s="93"/>
      <c r="L22" s="93"/>
      <c r="M22" s="93"/>
    </row>
    <row r="23" spans="1:13" ht="13.15" customHeight="1">
      <c r="A23" s="93"/>
      <c r="B23" s="93"/>
      <c r="C23" s="93"/>
      <c r="D23" s="93"/>
      <c r="E23" s="93"/>
      <c r="F23" s="93"/>
      <c r="G23" s="93"/>
      <c r="H23" s="93"/>
      <c r="I23" s="93"/>
      <c r="J23" s="93"/>
      <c r="K23" s="93"/>
      <c r="L23" s="93"/>
      <c r="M23" s="93"/>
    </row>
    <row r="33" spans="1:13" s="97" customFormat="1" ht="16.5">
      <c r="A33" s="73" t="s">
        <v>136</v>
      </c>
      <c r="B33" s="73"/>
      <c r="C33" s="73"/>
      <c r="D33" s="94"/>
      <c r="E33" s="94"/>
      <c r="F33" s="95"/>
      <c r="G33" s="95" t="s">
        <v>140</v>
      </c>
      <c r="H33" s="73"/>
      <c r="I33" s="73"/>
      <c r="J33" s="73"/>
      <c r="K33" s="96"/>
      <c r="L33" s="96"/>
    </row>
    <row r="34" spans="1:13" s="97" customFormat="1" ht="19.899999999999999" customHeight="1">
      <c r="B34" s="315" t="s">
        <v>25</v>
      </c>
      <c r="C34" s="315"/>
      <c r="D34" s="315"/>
      <c r="E34" s="315"/>
      <c r="F34" s="98"/>
      <c r="H34" s="99"/>
      <c r="I34" s="99" t="s">
        <v>25</v>
      </c>
      <c r="J34" s="99"/>
      <c r="K34" s="99"/>
      <c r="L34" s="98"/>
      <c r="M34" s="98"/>
    </row>
    <row r="35" spans="1:13">
      <c r="B35" s="316" t="s">
        <v>135</v>
      </c>
      <c r="C35" s="316"/>
      <c r="D35" s="316"/>
      <c r="E35" s="316"/>
      <c r="H35" s="316" t="s">
        <v>138</v>
      </c>
      <c r="I35" s="316"/>
      <c r="J35" s="316"/>
      <c r="K35" s="316"/>
    </row>
    <row r="36" spans="1:13">
      <c r="B36" s="316" t="s">
        <v>137</v>
      </c>
      <c r="C36" s="316"/>
      <c r="D36" s="316"/>
      <c r="E36" s="316"/>
      <c r="H36" s="316" t="s">
        <v>139</v>
      </c>
      <c r="I36" s="316"/>
      <c r="J36" s="316"/>
      <c r="K36" s="316"/>
    </row>
  </sheetData>
  <mergeCells count="7">
    <mergeCell ref="A14:K16"/>
    <mergeCell ref="A18:K21"/>
    <mergeCell ref="B34:E34"/>
    <mergeCell ref="B35:E35"/>
    <mergeCell ref="B36:E36"/>
    <mergeCell ref="H35:K35"/>
    <mergeCell ref="H36:K36"/>
  </mergeCells>
  <printOptions horizontalCentered="1"/>
  <pageMargins left="0.59055118110236227" right="0.59055118110236227" top="0.35433070866141736" bottom="0.35433070866141736" header="0.19685039370078741" footer="0.19685039370078741"/>
  <pageSetup orientation="landscape" r:id="rId1"/>
  <headerFooter scaleWithDoc="0">
    <oddHeader>&amp;C&amp;G</oddHeader>
    <oddFooter xml:space="preserve">&amp;C&amp;G&amp;R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0"/>
  <sheetViews>
    <sheetView showGridLines="0" tabSelected="1" topLeftCell="A10" zoomScaleNormal="100" workbookViewId="0">
      <selection activeCell="K9" sqref="K9"/>
    </sheetView>
  </sheetViews>
  <sheetFormatPr baseColWidth="10" defaultColWidth="11.42578125" defaultRowHeight="13.5"/>
  <cols>
    <col min="1" max="1" width="10.5703125" style="1" customWidth="1"/>
    <col min="2" max="5" width="16.140625" style="1" bestFit="1" customWidth="1"/>
    <col min="6" max="6" width="17.42578125" style="1" customWidth="1"/>
    <col min="7" max="7" width="11" style="1" customWidth="1"/>
    <col min="8" max="8" width="3.28515625" style="1" customWidth="1"/>
    <col min="9" max="9" width="105" style="1" customWidth="1"/>
    <col min="10" max="16384" width="11.42578125" style="1"/>
  </cols>
  <sheetData>
    <row r="1" spans="1:10" ht="35.1" customHeight="1">
      <c r="A1" s="319" t="s">
        <v>45</v>
      </c>
      <c r="B1" s="320"/>
      <c r="C1" s="320"/>
      <c r="D1" s="320"/>
      <c r="E1" s="320"/>
      <c r="F1" s="320"/>
      <c r="G1" s="320"/>
      <c r="H1" s="320"/>
      <c r="I1" s="321"/>
    </row>
    <row r="2" spans="1:10" ht="6.75" customHeight="1"/>
    <row r="3" spans="1:10" ht="17.25" customHeight="1">
      <c r="A3" s="322" t="s">
        <v>141</v>
      </c>
      <c r="B3" s="323"/>
      <c r="C3" s="323"/>
      <c r="D3" s="323"/>
      <c r="E3" s="323"/>
      <c r="F3" s="323"/>
      <c r="G3" s="323"/>
      <c r="H3" s="323"/>
      <c r="I3" s="324"/>
    </row>
    <row r="4" spans="1:10" ht="17.25" customHeight="1">
      <c r="A4" s="322" t="s">
        <v>143</v>
      </c>
      <c r="B4" s="323"/>
      <c r="C4" s="323"/>
      <c r="D4" s="323"/>
      <c r="E4" s="323"/>
      <c r="F4" s="323"/>
      <c r="G4" s="323"/>
      <c r="H4" s="323"/>
      <c r="I4" s="324"/>
    </row>
    <row r="5" spans="1:10" ht="28.9" customHeight="1">
      <c r="A5" s="317" t="s">
        <v>130</v>
      </c>
      <c r="B5" s="329" t="s">
        <v>65</v>
      </c>
      <c r="C5" s="330"/>
      <c r="D5" s="330"/>
      <c r="E5" s="331"/>
      <c r="F5" s="110" t="s">
        <v>55</v>
      </c>
      <c r="G5" s="110"/>
      <c r="H5" s="325" t="s">
        <v>120</v>
      </c>
      <c r="I5" s="326"/>
      <c r="J5" s="2"/>
    </row>
    <row r="6" spans="1:10" ht="31.15" customHeight="1">
      <c r="A6" s="318"/>
      <c r="B6" s="111" t="s">
        <v>119</v>
      </c>
      <c r="C6" s="111" t="s">
        <v>29</v>
      </c>
      <c r="D6" s="111" t="s">
        <v>30</v>
      </c>
      <c r="E6" s="111" t="s">
        <v>70</v>
      </c>
      <c r="F6" s="112" t="s">
        <v>71</v>
      </c>
      <c r="G6" s="112" t="s">
        <v>72</v>
      </c>
      <c r="H6" s="327" t="s">
        <v>44</v>
      </c>
      <c r="I6" s="328"/>
      <c r="J6" s="3"/>
    </row>
    <row r="7" spans="1:10" s="27" customFormat="1" ht="12.75" customHeight="1">
      <c r="A7" s="47"/>
      <c r="B7" s="15"/>
      <c r="C7" s="15"/>
      <c r="D7" s="15"/>
      <c r="E7" s="15"/>
      <c r="F7" s="15"/>
      <c r="G7" s="15"/>
      <c r="H7" s="62"/>
      <c r="I7" s="50"/>
    </row>
    <row r="8" spans="1:10" s="27" customFormat="1" ht="35.450000000000003" customHeight="1">
      <c r="A8" s="104" t="s">
        <v>66</v>
      </c>
      <c r="B8" s="311">
        <f>+B9+B11+B13+B15</f>
        <v>19648009.759999998</v>
      </c>
      <c r="C8" s="311">
        <f t="shared" ref="C8:G8" si="0">+C9+C11+C13+C15</f>
        <v>14119149.65</v>
      </c>
      <c r="D8" s="311">
        <f t="shared" si="0"/>
        <v>14115150.65</v>
      </c>
      <c r="E8" s="311">
        <f t="shared" si="0"/>
        <v>14115150.65</v>
      </c>
      <c r="F8" s="311">
        <f t="shared" si="0"/>
        <v>-5528860.1099999994</v>
      </c>
      <c r="G8" s="311">
        <f t="shared" si="0"/>
        <v>-3999</v>
      </c>
      <c r="H8" s="105"/>
      <c r="I8" s="106"/>
    </row>
    <row r="9" spans="1:10" s="27" customFormat="1" ht="111" customHeight="1">
      <c r="A9" s="170">
        <v>1000</v>
      </c>
      <c r="B9" s="171">
        <v>10836720</v>
      </c>
      <c r="C9" s="171">
        <v>8516383.1300000008</v>
      </c>
      <c r="D9" s="171">
        <v>8516383.1300000008</v>
      </c>
      <c r="E9" s="171">
        <v>8516383.1300000008</v>
      </c>
      <c r="F9" s="171">
        <f>+C9-B9</f>
        <v>-2320336.8699999992</v>
      </c>
      <c r="G9" s="171">
        <f>+D9-C9</f>
        <v>0</v>
      </c>
      <c r="H9" s="172" t="s">
        <v>145</v>
      </c>
      <c r="I9" s="173" t="s">
        <v>146</v>
      </c>
    </row>
    <row r="10" spans="1:10" s="27" customFormat="1" ht="28.9" customHeight="1">
      <c r="A10" s="174"/>
      <c r="B10" s="175"/>
      <c r="C10" s="175"/>
      <c r="D10" s="175"/>
      <c r="E10" s="175"/>
      <c r="F10" s="175"/>
      <c r="G10" s="175"/>
      <c r="H10" s="176" t="s">
        <v>147</v>
      </c>
      <c r="I10" s="177" t="s">
        <v>148</v>
      </c>
    </row>
    <row r="11" spans="1:10" s="27" customFormat="1" ht="109.5" customHeight="1">
      <c r="A11" s="170">
        <v>2000</v>
      </c>
      <c r="B11" s="171">
        <v>605654</v>
      </c>
      <c r="C11" s="171">
        <f>209866.19+3999</f>
        <v>213865.19</v>
      </c>
      <c r="D11" s="171">
        <v>209866.19</v>
      </c>
      <c r="E11" s="171">
        <v>209866.19</v>
      </c>
      <c r="F11" s="171">
        <f>+C11-B11</f>
        <v>-391788.81</v>
      </c>
      <c r="G11" s="171">
        <f>+D11-C11</f>
        <v>-3999</v>
      </c>
      <c r="H11" s="172" t="s">
        <v>145</v>
      </c>
      <c r="I11" s="173" t="s">
        <v>149</v>
      </c>
    </row>
    <row r="12" spans="1:10" s="27" customFormat="1" ht="31.5" customHeight="1">
      <c r="A12" s="174"/>
      <c r="B12" s="175"/>
      <c r="C12" s="175"/>
      <c r="D12" s="175"/>
      <c r="E12" s="175"/>
      <c r="F12" s="175"/>
      <c r="G12" s="175"/>
      <c r="H12" s="176" t="s">
        <v>147</v>
      </c>
      <c r="I12" s="177" t="s">
        <v>297</v>
      </c>
    </row>
    <row r="13" spans="1:10" s="27" customFormat="1" ht="183.75" customHeight="1">
      <c r="A13" s="170">
        <v>3000</v>
      </c>
      <c r="B13" s="171">
        <v>7114725.7599999998</v>
      </c>
      <c r="C13" s="171">
        <v>4297991.33</v>
      </c>
      <c r="D13" s="171">
        <v>4297991.33</v>
      </c>
      <c r="E13" s="171">
        <v>4297991.33</v>
      </c>
      <c r="F13" s="171">
        <f>+C13-B13</f>
        <v>-2816734.4299999997</v>
      </c>
      <c r="G13" s="171">
        <f>+D13-C13</f>
        <v>0</v>
      </c>
      <c r="H13" s="172" t="s">
        <v>145</v>
      </c>
      <c r="I13" s="173" t="s">
        <v>150</v>
      </c>
    </row>
    <row r="14" spans="1:10" s="27" customFormat="1" ht="30" customHeight="1">
      <c r="A14" s="174"/>
      <c r="B14" s="175"/>
      <c r="C14" s="175"/>
      <c r="D14" s="175"/>
      <c r="E14" s="175"/>
      <c r="F14" s="175"/>
      <c r="G14" s="175"/>
      <c r="H14" s="176" t="s">
        <v>147</v>
      </c>
      <c r="I14" s="177" t="s">
        <v>148</v>
      </c>
    </row>
    <row r="15" spans="1:10" s="27" customFormat="1" ht="15" customHeight="1">
      <c r="A15" s="170">
        <v>4000</v>
      </c>
      <c r="B15" s="171">
        <v>1090910</v>
      </c>
      <c r="C15" s="171">
        <v>1090910</v>
      </c>
      <c r="D15" s="171">
        <v>1090910</v>
      </c>
      <c r="E15" s="171">
        <v>1090910</v>
      </c>
      <c r="F15" s="171">
        <f>+C15-B15</f>
        <v>0</v>
      </c>
      <c r="G15" s="171">
        <f>+D15-C15</f>
        <v>0</v>
      </c>
      <c r="H15" s="178" t="s">
        <v>145</v>
      </c>
      <c r="I15" s="179" t="s">
        <v>148</v>
      </c>
    </row>
    <row r="16" spans="1:10" s="27" customFormat="1" ht="15" customHeight="1">
      <c r="A16" s="174"/>
      <c r="B16" s="175"/>
      <c r="C16" s="175"/>
      <c r="D16" s="175"/>
      <c r="E16" s="175"/>
      <c r="F16" s="175"/>
      <c r="G16" s="175"/>
      <c r="H16" s="178" t="s">
        <v>147</v>
      </c>
      <c r="I16" s="180" t="s">
        <v>148</v>
      </c>
    </row>
    <row r="17" spans="1:9" s="27" customFormat="1" ht="28.9" customHeight="1">
      <c r="A17" s="49"/>
      <c r="B17" s="311"/>
      <c r="C17" s="311"/>
      <c r="D17" s="311"/>
      <c r="E17" s="311"/>
      <c r="F17" s="311"/>
      <c r="G17" s="311"/>
      <c r="H17" s="46"/>
      <c r="I17" s="64"/>
    </row>
    <row r="18" spans="1:9">
      <c r="A18" s="16"/>
    </row>
    <row r="19" spans="1:9">
      <c r="A19" s="7"/>
      <c r="G19" s="8"/>
      <c r="H19" s="8"/>
      <c r="I19" s="8"/>
    </row>
    <row r="20" spans="1:9">
      <c r="A20" s="9"/>
      <c r="G20" s="11"/>
      <c r="H20" s="11"/>
      <c r="I20" s="11"/>
    </row>
  </sheetData>
  <mergeCells count="7">
    <mergeCell ref="A5:A6"/>
    <mergeCell ref="A1:I1"/>
    <mergeCell ref="A3:I3"/>
    <mergeCell ref="A4:I4"/>
    <mergeCell ref="H5:I5"/>
    <mergeCell ref="H6:I6"/>
    <mergeCell ref="B5:E5"/>
  </mergeCells>
  <phoneticPr fontId="0" type="noConversion"/>
  <printOptions horizontalCentered="1"/>
  <pageMargins left="0.19685039370078741" right="0.19685039370078741" top="1.6535433070866143" bottom="0.47244094488188981" header="0.19685039370078741" footer="0.19685039370078741"/>
  <pageSetup scale="54" orientation="landscape" r:id="rId1"/>
  <headerFooter scaleWithDoc="0">
    <oddHeader>&amp;C&amp;G</oddHeader>
    <oddFooter>&amp;C&amp;G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zoomScaleNormal="100" workbookViewId="0">
      <selection activeCell="G27" sqref="G27"/>
    </sheetView>
  </sheetViews>
  <sheetFormatPr baseColWidth="10" defaultColWidth="11.42578125" defaultRowHeight="13.5"/>
  <cols>
    <col min="1" max="1" width="10.5703125" style="1" customWidth="1"/>
    <col min="2" max="5" width="14.7109375" style="1" customWidth="1"/>
    <col min="6" max="7" width="11" style="1" customWidth="1"/>
    <col min="8" max="8" width="6.5703125" style="1" customWidth="1"/>
    <col min="9" max="9" width="65.7109375" style="1" customWidth="1"/>
    <col min="10" max="16384" width="11.42578125" style="1"/>
  </cols>
  <sheetData>
    <row r="1" spans="1:10" ht="35.1" customHeight="1">
      <c r="A1" s="319" t="s">
        <v>45</v>
      </c>
      <c r="B1" s="320"/>
      <c r="C1" s="320"/>
      <c r="D1" s="320"/>
      <c r="E1" s="320"/>
      <c r="F1" s="320"/>
      <c r="G1" s="320"/>
      <c r="H1" s="320"/>
      <c r="I1" s="321"/>
    </row>
    <row r="2" spans="1:10" ht="6.75" customHeight="1"/>
    <row r="3" spans="1:10" ht="17.25" customHeight="1">
      <c r="A3" s="322" t="s">
        <v>141</v>
      </c>
      <c r="B3" s="323"/>
      <c r="C3" s="323"/>
      <c r="D3" s="323"/>
      <c r="E3" s="323"/>
      <c r="F3" s="323"/>
      <c r="G3" s="323"/>
      <c r="H3" s="323"/>
      <c r="I3" s="324"/>
    </row>
    <row r="4" spans="1:10" ht="17.25" customHeight="1">
      <c r="A4" s="322" t="s">
        <v>143</v>
      </c>
      <c r="B4" s="323"/>
      <c r="C4" s="323"/>
      <c r="D4" s="323"/>
      <c r="E4" s="323"/>
      <c r="F4" s="323"/>
      <c r="G4" s="323"/>
      <c r="H4" s="323"/>
      <c r="I4" s="324"/>
    </row>
    <row r="5" spans="1:10" ht="28.9" customHeight="1">
      <c r="A5" s="317" t="s">
        <v>130</v>
      </c>
      <c r="B5" s="329" t="s">
        <v>65</v>
      </c>
      <c r="C5" s="330"/>
      <c r="D5" s="330"/>
      <c r="E5" s="331"/>
      <c r="F5" s="110" t="s">
        <v>55</v>
      </c>
      <c r="G5" s="110"/>
      <c r="H5" s="325" t="s">
        <v>120</v>
      </c>
      <c r="I5" s="326"/>
      <c r="J5" s="2"/>
    </row>
    <row r="6" spans="1:10" ht="31.15" customHeight="1">
      <c r="A6" s="318"/>
      <c r="B6" s="111" t="s">
        <v>119</v>
      </c>
      <c r="C6" s="111" t="s">
        <v>29</v>
      </c>
      <c r="D6" s="111" t="s">
        <v>30</v>
      </c>
      <c r="E6" s="111" t="s">
        <v>70</v>
      </c>
      <c r="F6" s="112" t="s">
        <v>71</v>
      </c>
      <c r="G6" s="112" t="s">
        <v>72</v>
      </c>
      <c r="H6" s="327" t="s">
        <v>44</v>
      </c>
      <c r="I6" s="328"/>
      <c r="J6" s="3"/>
    </row>
    <row r="7" spans="1:10" s="27" customFormat="1" ht="37.9" customHeight="1">
      <c r="A7" s="6" t="s">
        <v>68</v>
      </c>
      <c r="B7" s="181"/>
      <c r="C7" s="181"/>
      <c r="D7" s="181"/>
      <c r="E7" s="181"/>
      <c r="F7" s="181"/>
      <c r="G7" s="181"/>
      <c r="H7" s="107"/>
      <c r="I7" s="64"/>
    </row>
    <row r="8" spans="1:10" s="27" customFormat="1" ht="11.25">
      <c r="A8" s="108">
        <v>1000</v>
      </c>
      <c r="B8" s="182"/>
      <c r="C8" s="182"/>
      <c r="D8" s="182"/>
      <c r="E8" s="182"/>
      <c r="F8" s="182"/>
      <c r="G8" s="182"/>
      <c r="H8" s="65"/>
      <c r="I8" s="63"/>
    </row>
    <row r="9" spans="1:10" s="27" customFormat="1" ht="11.25">
      <c r="A9" s="109"/>
      <c r="B9" s="183"/>
      <c r="C9" s="183"/>
      <c r="D9" s="183"/>
      <c r="E9" s="183"/>
      <c r="F9" s="183"/>
      <c r="G9" s="183"/>
      <c r="H9" s="66"/>
      <c r="I9" s="67"/>
    </row>
    <row r="10" spans="1:10" s="27" customFormat="1" ht="11.25">
      <c r="A10" s="108">
        <v>2000</v>
      </c>
      <c r="B10" s="182"/>
      <c r="C10" s="182"/>
      <c r="D10" s="182"/>
      <c r="E10" s="182"/>
      <c r="F10" s="182"/>
      <c r="G10" s="182"/>
      <c r="H10" s="65"/>
      <c r="I10" s="63"/>
    </row>
    <row r="11" spans="1:10" s="27" customFormat="1" ht="11.25">
      <c r="A11" s="109"/>
      <c r="B11" s="183"/>
      <c r="C11" s="183"/>
      <c r="D11" s="183"/>
      <c r="E11" s="183"/>
      <c r="F11" s="183"/>
      <c r="G11" s="183"/>
      <c r="H11" s="66"/>
      <c r="I11" s="67"/>
    </row>
    <row r="12" spans="1:10" s="27" customFormat="1" ht="11.25">
      <c r="A12" s="108">
        <v>3000</v>
      </c>
      <c r="B12" s="182"/>
      <c r="C12" s="182"/>
      <c r="D12" s="182"/>
      <c r="E12" s="182"/>
      <c r="F12" s="182"/>
      <c r="G12" s="182"/>
      <c r="H12" s="65"/>
      <c r="I12" s="63"/>
    </row>
    <row r="13" spans="1:10" s="27" customFormat="1" ht="11.25">
      <c r="A13" s="108"/>
      <c r="B13" s="182"/>
      <c r="C13" s="182"/>
      <c r="D13" s="182"/>
      <c r="E13" s="182"/>
      <c r="F13" s="182"/>
      <c r="G13" s="182"/>
      <c r="H13" s="65"/>
      <c r="I13" s="63"/>
    </row>
    <row r="14" spans="1:10" s="27" customFormat="1" ht="11.25">
      <c r="A14" s="109"/>
      <c r="B14" s="183"/>
      <c r="C14" s="183"/>
      <c r="D14" s="183"/>
      <c r="E14" s="183"/>
      <c r="F14" s="183"/>
      <c r="G14" s="183"/>
      <c r="H14" s="66"/>
      <c r="I14" s="67"/>
    </row>
    <row r="15" spans="1:10" s="27" customFormat="1" ht="15" customHeight="1">
      <c r="A15" s="42">
        <v>5000</v>
      </c>
      <c r="B15" s="182"/>
      <c r="C15" s="182"/>
      <c r="D15" s="182"/>
      <c r="E15" s="182"/>
      <c r="F15" s="182"/>
      <c r="G15" s="182"/>
      <c r="H15" s="65"/>
      <c r="I15" s="63"/>
    </row>
    <row r="16" spans="1:10" s="27" customFormat="1" ht="15" customHeight="1">
      <c r="A16" s="5"/>
      <c r="B16" s="183"/>
      <c r="C16" s="183"/>
      <c r="D16" s="183"/>
      <c r="E16" s="183"/>
      <c r="F16" s="183"/>
      <c r="G16" s="183"/>
      <c r="H16" s="66"/>
      <c r="I16" s="67"/>
    </row>
    <row r="17" spans="1:9" s="27" customFormat="1" ht="15" customHeight="1">
      <c r="A17" s="4">
        <v>6000</v>
      </c>
      <c r="B17" s="182"/>
      <c r="C17" s="182"/>
      <c r="D17" s="182"/>
      <c r="E17" s="182"/>
      <c r="F17" s="182"/>
      <c r="G17" s="182"/>
      <c r="H17" s="65"/>
      <c r="I17" s="63"/>
    </row>
    <row r="18" spans="1:9" s="27" customFormat="1" ht="15" customHeight="1">
      <c r="A18" s="5"/>
      <c r="B18" s="183"/>
      <c r="C18" s="183"/>
      <c r="D18" s="183"/>
      <c r="E18" s="183"/>
      <c r="F18" s="183"/>
      <c r="G18" s="183"/>
      <c r="H18" s="66"/>
      <c r="I18" s="67"/>
    </row>
    <row r="19" spans="1:9" s="27" customFormat="1" ht="15" customHeight="1">
      <c r="A19" s="4">
        <v>7000</v>
      </c>
      <c r="B19" s="182"/>
      <c r="C19" s="182"/>
      <c r="D19" s="182"/>
      <c r="E19" s="182"/>
      <c r="F19" s="182"/>
      <c r="G19" s="182"/>
      <c r="H19" s="65"/>
      <c r="I19" s="63"/>
    </row>
    <row r="20" spans="1:9" s="27" customFormat="1" ht="15" customHeight="1">
      <c r="A20" s="5"/>
      <c r="B20" s="183"/>
      <c r="C20" s="183"/>
      <c r="D20" s="183"/>
      <c r="E20" s="183"/>
      <c r="F20" s="183"/>
      <c r="G20" s="183"/>
      <c r="H20" s="66"/>
      <c r="I20" s="67"/>
    </row>
    <row r="21" spans="1:9" s="27" customFormat="1" ht="28.9" customHeight="1">
      <c r="A21" s="168" t="s">
        <v>73</v>
      </c>
      <c r="B21" s="184">
        <f>B7+'ECG-1'!B8</f>
        <v>19648009.759999998</v>
      </c>
      <c r="C21" s="184">
        <f>C7+'ECG-1'!C8</f>
        <v>14119149.65</v>
      </c>
      <c r="D21" s="184">
        <f>D7+'ECG-1'!D8</f>
        <v>14115150.65</v>
      </c>
      <c r="E21" s="184">
        <f>E7+'ECG-1'!E8</f>
        <v>14115150.65</v>
      </c>
      <c r="F21" s="184">
        <f>F7+'ECG-1'!F8</f>
        <v>-5528860.1099999994</v>
      </c>
      <c r="G21" s="184">
        <f>G7+'ECG-1'!G8</f>
        <v>-3999</v>
      </c>
      <c r="H21" s="46"/>
      <c r="I21" s="64"/>
    </row>
    <row r="22" spans="1:9">
      <c r="A22" s="16"/>
    </row>
    <row r="23" spans="1:9">
      <c r="A23" s="7"/>
      <c r="G23" s="8"/>
      <c r="H23" s="8"/>
      <c r="I23" s="8"/>
    </row>
    <row r="24" spans="1:9">
      <c r="A24" s="9"/>
      <c r="G24" s="11"/>
      <c r="H24" s="11"/>
      <c r="I24" s="11"/>
    </row>
  </sheetData>
  <mergeCells count="7">
    <mergeCell ref="A1:I1"/>
    <mergeCell ref="A3:I3"/>
    <mergeCell ref="A4:I4"/>
    <mergeCell ref="A5:A6"/>
    <mergeCell ref="B5:E5"/>
    <mergeCell ref="H5:I5"/>
    <mergeCell ref="H6:I6"/>
  </mergeCells>
  <printOptions horizontalCentered="1"/>
  <pageMargins left="0.19685039370078741" right="0.19685039370078741" top="1.6535433070866143" bottom="0.47244094488188981" header="0.19685039370078741" footer="0.19685039370078741"/>
  <pageSetup scale="80" orientation="landscape" r:id="rId1"/>
  <headerFooter scaleWithDoc="0">
    <oddHeader>&amp;C&amp;G</oddHeader>
    <oddFooter>&amp;C&amp;G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4"/>
  <sheetViews>
    <sheetView showGridLines="0" topLeftCell="A19" zoomScale="115" zoomScaleNormal="115" zoomScaleSheetLayoutView="115" workbookViewId="0">
      <selection activeCell="I29" sqref="I29:K29"/>
    </sheetView>
  </sheetViews>
  <sheetFormatPr baseColWidth="10" defaultColWidth="11.42578125" defaultRowHeight="13.5"/>
  <cols>
    <col min="1" max="1" width="3.85546875" style="1" customWidth="1"/>
    <col min="2" max="3" width="3.140625" style="1" customWidth="1"/>
    <col min="4" max="5" width="4" style="1" customWidth="1"/>
    <col min="6" max="6" width="3.140625" style="1" customWidth="1"/>
    <col min="7" max="7" width="82.42578125" style="1" customWidth="1"/>
    <col min="8" max="8" width="10.42578125" style="1" customWidth="1"/>
    <col min="9" max="9" width="10.7109375" style="1" customWidth="1"/>
    <col min="10" max="10" width="10.5703125" style="1" customWidth="1"/>
    <col min="11" max="11" width="6.7109375" style="1" customWidth="1"/>
    <col min="12" max="15" width="13.7109375" style="1" customWidth="1"/>
    <col min="16" max="16" width="7.28515625" style="1" customWidth="1"/>
    <col min="17" max="17" width="7.5703125" style="1" customWidth="1"/>
    <col min="18" max="16384" width="11.42578125" style="1"/>
  </cols>
  <sheetData>
    <row r="1" spans="1:17" ht="35.1" customHeight="1">
      <c r="A1" s="319" t="s">
        <v>53</v>
      </c>
      <c r="B1" s="320"/>
      <c r="C1" s="320"/>
      <c r="D1" s="320"/>
      <c r="E1" s="320"/>
      <c r="F1" s="320"/>
      <c r="G1" s="320"/>
      <c r="H1" s="320"/>
      <c r="I1" s="320"/>
      <c r="J1" s="320"/>
      <c r="K1" s="320"/>
      <c r="L1" s="320"/>
      <c r="M1" s="320"/>
      <c r="N1" s="320"/>
      <c r="O1" s="320"/>
      <c r="P1" s="320"/>
      <c r="Q1" s="321"/>
    </row>
    <row r="2" spans="1:17" ht="6" customHeight="1">
      <c r="Q2" s="69"/>
    </row>
    <row r="3" spans="1:17" ht="20.100000000000001" customHeight="1">
      <c r="A3" s="322" t="s">
        <v>141</v>
      </c>
      <c r="B3" s="323"/>
      <c r="C3" s="323"/>
      <c r="D3" s="323"/>
      <c r="E3" s="323"/>
      <c r="F3" s="323"/>
      <c r="G3" s="323"/>
      <c r="H3" s="323"/>
      <c r="I3" s="323"/>
      <c r="J3" s="323"/>
      <c r="K3" s="323"/>
      <c r="L3" s="323"/>
      <c r="M3" s="323"/>
      <c r="N3" s="323"/>
      <c r="O3" s="323"/>
      <c r="P3" s="323"/>
      <c r="Q3" s="324"/>
    </row>
    <row r="4" spans="1:17" ht="20.100000000000001" customHeight="1">
      <c r="A4" s="322" t="s">
        <v>143</v>
      </c>
      <c r="B4" s="323"/>
      <c r="C4" s="323"/>
      <c r="D4" s="323"/>
      <c r="E4" s="323"/>
      <c r="F4" s="323"/>
      <c r="G4" s="323"/>
      <c r="H4" s="323"/>
      <c r="I4" s="323"/>
      <c r="J4" s="323"/>
      <c r="K4" s="323"/>
      <c r="L4" s="323"/>
      <c r="M4" s="323"/>
      <c r="N4" s="323"/>
      <c r="O4" s="323"/>
      <c r="P4" s="323"/>
      <c r="Q4" s="324"/>
    </row>
    <row r="5" spans="1:17" ht="15" customHeight="1">
      <c r="A5" s="317" t="s">
        <v>52</v>
      </c>
      <c r="B5" s="317" t="s">
        <v>28</v>
      </c>
      <c r="C5" s="317" t="s">
        <v>26</v>
      </c>
      <c r="D5" s="317" t="s">
        <v>27</v>
      </c>
      <c r="E5" s="317" t="s">
        <v>4</v>
      </c>
      <c r="F5" s="317" t="s">
        <v>43</v>
      </c>
      <c r="G5" s="317" t="s">
        <v>5</v>
      </c>
      <c r="H5" s="317" t="s">
        <v>17</v>
      </c>
      <c r="I5" s="113" t="s">
        <v>7</v>
      </c>
      <c r="J5" s="113"/>
      <c r="K5" s="113"/>
      <c r="L5" s="113"/>
      <c r="M5" s="113"/>
      <c r="N5" s="113"/>
      <c r="O5" s="113"/>
      <c r="P5" s="113"/>
      <c r="Q5" s="114"/>
    </row>
    <row r="6" spans="1:17" ht="15" customHeight="1">
      <c r="A6" s="332"/>
      <c r="B6" s="332"/>
      <c r="C6" s="332"/>
      <c r="D6" s="332"/>
      <c r="E6" s="332"/>
      <c r="F6" s="332"/>
      <c r="G6" s="332"/>
      <c r="H6" s="332"/>
      <c r="I6" s="115" t="s">
        <v>6</v>
      </c>
      <c r="J6" s="114"/>
      <c r="K6" s="317" t="s">
        <v>125</v>
      </c>
      <c r="L6" s="334" t="s">
        <v>64</v>
      </c>
      <c r="M6" s="335"/>
      <c r="N6" s="335"/>
      <c r="O6" s="335"/>
      <c r="P6" s="336" t="s">
        <v>94</v>
      </c>
      <c r="Q6" s="336" t="s">
        <v>77</v>
      </c>
    </row>
    <row r="7" spans="1:17" ht="42" customHeight="1">
      <c r="A7" s="333"/>
      <c r="B7" s="333"/>
      <c r="C7" s="333"/>
      <c r="D7" s="333"/>
      <c r="E7" s="333"/>
      <c r="F7" s="333"/>
      <c r="G7" s="333"/>
      <c r="H7" s="333"/>
      <c r="I7" s="112" t="s">
        <v>119</v>
      </c>
      <c r="J7" s="112" t="s">
        <v>18</v>
      </c>
      <c r="K7" s="318"/>
      <c r="L7" s="112" t="s">
        <v>121</v>
      </c>
      <c r="M7" s="112" t="s">
        <v>74</v>
      </c>
      <c r="N7" s="112" t="s">
        <v>75</v>
      </c>
      <c r="O7" s="112" t="s">
        <v>76</v>
      </c>
      <c r="P7" s="337"/>
      <c r="Q7" s="337"/>
    </row>
    <row r="8" spans="1:17" s="27" customFormat="1" ht="15" customHeight="1">
      <c r="A8" s="185">
        <v>1</v>
      </c>
      <c r="B8" s="186"/>
      <c r="C8" s="186"/>
      <c r="D8" s="187"/>
      <c r="E8" s="187"/>
      <c r="F8" s="188"/>
      <c r="G8" s="189" t="s">
        <v>151</v>
      </c>
      <c r="H8" s="190"/>
      <c r="I8" s="191"/>
      <c r="J8" s="191"/>
      <c r="K8" s="192"/>
      <c r="L8" s="193">
        <f>+L9</f>
        <v>0</v>
      </c>
      <c r="M8" s="193">
        <f>+M9</f>
        <v>0</v>
      </c>
      <c r="N8" s="193">
        <f>+N9</f>
        <v>0</v>
      </c>
      <c r="O8" s="193">
        <f>+O9</f>
        <v>0</v>
      </c>
      <c r="P8" s="194"/>
      <c r="Q8" s="194"/>
    </row>
    <row r="9" spans="1:17" s="27" customFormat="1" ht="15" customHeight="1">
      <c r="A9" s="195"/>
      <c r="B9" s="185">
        <v>1</v>
      </c>
      <c r="C9" s="185"/>
      <c r="D9" s="185"/>
      <c r="E9" s="185"/>
      <c r="F9" s="188"/>
      <c r="G9" s="196" t="s">
        <v>152</v>
      </c>
      <c r="H9" s="190"/>
      <c r="I9" s="197"/>
      <c r="J9" s="197"/>
      <c r="K9" s="197"/>
      <c r="L9" s="198">
        <f t="shared" ref="L9:O11" si="0">+L10</f>
        <v>0</v>
      </c>
      <c r="M9" s="198">
        <f t="shared" si="0"/>
        <v>0</v>
      </c>
      <c r="N9" s="198">
        <f t="shared" si="0"/>
        <v>0</v>
      </c>
      <c r="O9" s="198">
        <f t="shared" si="0"/>
        <v>0</v>
      </c>
      <c r="P9" s="199"/>
      <c r="Q9" s="200"/>
    </row>
    <row r="10" spans="1:17" s="27" customFormat="1" ht="15" customHeight="1">
      <c r="A10" s="195"/>
      <c r="B10" s="185"/>
      <c r="C10" s="185">
        <v>2</v>
      </c>
      <c r="D10" s="185"/>
      <c r="E10" s="185"/>
      <c r="F10" s="188"/>
      <c r="G10" s="196" t="s">
        <v>153</v>
      </c>
      <c r="H10" s="190"/>
      <c r="I10" s="197"/>
      <c r="J10" s="197"/>
      <c r="K10" s="197"/>
      <c r="L10" s="198">
        <f t="shared" si="0"/>
        <v>0</v>
      </c>
      <c r="M10" s="198">
        <f t="shared" si="0"/>
        <v>0</v>
      </c>
      <c r="N10" s="198">
        <f t="shared" si="0"/>
        <v>0</v>
      </c>
      <c r="O10" s="198">
        <f t="shared" si="0"/>
        <v>0</v>
      </c>
      <c r="P10" s="200"/>
      <c r="Q10" s="200"/>
    </row>
    <row r="11" spans="1:17" s="27" customFormat="1" ht="15" customHeight="1">
      <c r="A11" s="195"/>
      <c r="B11" s="185"/>
      <c r="C11" s="185"/>
      <c r="D11" s="185">
        <v>4</v>
      </c>
      <c r="E11" s="185"/>
      <c r="F11" s="188"/>
      <c r="G11" s="196" t="s">
        <v>154</v>
      </c>
      <c r="H11" s="188"/>
      <c r="I11" s="197"/>
      <c r="J11" s="197"/>
      <c r="K11" s="197"/>
      <c r="L11" s="198">
        <f t="shared" si="0"/>
        <v>0</v>
      </c>
      <c r="M11" s="198">
        <f t="shared" si="0"/>
        <v>0</v>
      </c>
      <c r="N11" s="198">
        <f t="shared" si="0"/>
        <v>0</v>
      </c>
      <c r="O11" s="198">
        <f t="shared" si="0"/>
        <v>0</v>
      </c>
      <c r="P11" s="199"/>
      <c r="Q11" s="200"/>
    </row>
    <row r="12" spans="1:17" s="27" customFormat="1" ht="15" customHeight="1">
      <c r="A12" s="195"/>
      <c r="B12" s="185"/>
      <c r="C12" s="185"/>
      <c r="D12" s="185"/>
      <c r="E12" s="201">
        <v>306</v>
      </c>
      <c r="F12" s="201"/>
      <c r="G12" s="189" t="s">
        <v>155</v>
      </c>
      <c r="H12" s="188" t="s">
        <v>156</v>
      </c>
      <c r="I12" s="202">
        <v>0</v>
      </c>
      <c r="J12" s="202">
        <v>0</v>
      </c>
      <c r="K12" s="203">
        <v>0</v>
      </c>
      <c r="L12" s="198">
        <v>0</v>
      </c>
      <c r="M12" s="198">
        <v>0</v>
      </c>
      <c r="N12" s="198">
        <v>0</v>
      </c>
      <c r="O12" s="198">
        <v>0</v>
      </c>
      <c r="P12" s="204">
        <v>0</v>
      </c>
      <c r="Q12" s="204">
        <v>0</v>
      </c>
    </row>
    <row r="13" spans="1:17" s="27" customFormat="1" ht="15" customHeight="1">
      <c r="A13" s="195"/>
      <c r="B13" s="185"/>
      <c r="C13" s="185"/>
      <c r="D13" s="185"/>
      <c r="E13" s="185"/>
      <c r="F13" s="188"/>
      <c r="G13" s="196"/>
      <c r="H13" s="188"/>
      <c r="I13" s="203"/>
      <c r="J13" s="203"/>
      <c r="K13" s="203"/>
      <c r="L13" s="205"/>
      <c r="M13" s="205"/>
      <c r="N13" s="205"/>
      <c r="O13" s="205"/>
      <c r="P13" s="206"/>
      <c r="Q13" s="206"/>
    </row>
    <row r="14" spans="1:17" s="27" customFormat="1" ht="15" customHeight="1">
      <c r="A14" s="185">
        <v>2</v>
      </c>
      <c r="B14" s="185"/>
      <c r="C14" s="185"/>
      <c r="D14" s="185"/>
      <c r="E14" s="185"/>
      <c r="F14" s="188"/>
      <c r="G14" s="189" t="s">
        <v>157</v>
      </c>
      <c r="H14" s="190"/>
      <c r="I14" s="207"/>
      <c r="J14" s="207"/>
      <c r="K14" s="208"/>
      <c r="L14" s="193">
        <f>+L15</f>
        <v>42000</v>
      </c>
      <c r="M14" s="193">
        <f>+M15</f>
        <v>0</v>
      </c>
      <c r="N14" s="193">
        <f>+N15</f>
        <v>0</v>
      </c>
      <c r="O14" s="193">
        <f>+O15</f>
        <v>0</v>
      </c>
      <c r="P14" s="206"/>
      <c r="Q14" s="206"/>
    </row>
    <row r="15" spans="1:17" s="27" customFormat="1" ht="15" customHeight="1">
      <c r="A15" s="195"/>
      <c r="B15" s="185">
        <v>1</v>
      </c>
      <c r="C15" s="185"/>
      <c r="D15" s="185"/>
      <c r="E15" s="185"/>
      <c r="F15" s="188"/>
      <c r="G15" s="196" t="s">
        <v>152</v>
      </c>
      <c r="H15" s="190"/>
      <c r="I15" s="203"/>
      <c r="J15" s="203"/>
      <c r="K15" s="203"/>
      <c r="L15" s="198">
        <f t="shared" ref="L15:O17" si="1">+L16</f>
        <v>42000</v>
      </c>
      <c r="M15" s="198">
        <f t="shared" si="1"/>
        <v>0</v>
      </c>
      <c r="N15" s="198">
        <f t="shared" si="1"/>
        <v>0</v>
      </c>
      <c r="O15" s="198">
        <f t="shared" si="1"/>
        <v>0</v>
      </c>
      <c r="P15" s="209"/>
      <c r="Q15" s="204"/>
    </row>
    <row r="16" spans="1:17" s="27" customFormat="1" ht="15" customHeight="1">
      <c r="A16" s="195"/>
      <c r="B16" s="185"/>
      <c r="C16" s="185">
        <v>7</v>
      </c>
      <c r="D16" s="185"/>
      <c r="E16" s="185"/>
      <c r="F16" s="188"/>
      <c r="G16" s="196" t="s">
        <v>158</v>
      </c>
      <c r="H16" s="190"/>
      <c r="I16" s="203"/>
      <c r="J16" s="203"/>
      <c r="K16" s="203"/>
      <c r="L16" s="198">
        <f t="shared" si="1"/>
        <v>42000</v>
      </c>
      <c r="M16" s="198">
        <f t="shared" si="1"/>
        <v>0</v>
      </c>
      <c r="N16" s="198">
        <f t="shared" si="1"/>
        <v>0</v>
      </c>
      <c r="O16" s="198">
        <f t="shared" si="1"/>
        <v>0</v>
      </c>
      <c r="P16" s="209"/>
      <c r="Q16" s="204"/>
    </row>
    <row r="17" spans="1:17" s="27" customFormat="1" ht="15" customHeight="1">
      <c r="A17" s="195"/>
      <c r="B17" s="185"/>
      <c r="C17" s="185"/>
      <c r="D17" s="185">
        <v>2</v>
      </c>
      <c r="E17" s="185"/>
      <c r="F17" s="188"/>
      <c r="G17" s="196" t="s">
        <v>159</v>
      </c>
      <c r="H17" s="188"/>
      <c r="I17" s="203"/>
      <c r="J17" s="203"/>
      <c r="K17" s="203"/>
      <c r="L17" s="198">
        <f t="shared" si="1"/>
        <v>42000</v>
      </c>
      <c r="M17" s="198">
        <f t="shared" si="1"/>
        <v>0</v>
      </c>
      <c r="N17" s="198">
        <f t="shared" si="1"/>
        <v>0</v>
      </c>
      <c r="O17" s="198">
        <f t="shared" si="1"/>
        <v>0</v>
      </c>
      <c r="P17" s="209"/>
      <c r="Q17" s="204"/>
    </row>
    <row r="18" spans="1:17" s="27" customFormat="1" ht="15" customHeight="1">
      <c r="A18" s="195"/>
      <c r="B18" s="185"/>
      <c r="C18" s="185"/>
      <c r="D18" s="185"/>
      <c r="E18" s="201">
        <v>301</v>
      </c>
      <c r="F18" s="201"/>
      <c r="G18" s="189" t="s">
        <v>160</v>
      </c>
      <c r="H18" s="188" t="s">
        <v>161</v>
      </c>
      <c r="I18" s="202">
        <v>1</v>
      </c>
      <c r="J18" s="202">
        <v>0</v>
      </c>
      <c r="K18" s="203">
        <f>+J18/I18*100</f>
        <v>0</v>
      </c>
      <c r="L18" s="198">
        <v>42000</v>
      </c>
      <c r="M18" s="198">
        <v>0</v>
      </c>
      <c r="N18" s="198">
        <v>0</v>
      </c>
      <c r="O18" s="198">
        <v>0</v>
      </c>
      <c r="P18" s="204">
        <f>M18/L18*100</f>
        <v>0</v>
      </c>
      <c r="Q18" s="204">
        <v>0</v>
      </c>
    </row>
    <row r="19" spans="1:17" s="27" customFormat="1" ht="15" customHeight="1">
      <c r="A19" s="195"/>
      <c r="B19" s="185"/>
      <c r="C19" s="185"/>
      <c r="D19" s="185"/>
      <c r="E19" s="185"/>
      <c r="F19" s="199"/>
      <c r="G19" s="199"/>
      <c r="H19" s="199"/>
      <c r="I19" s="208"/>
      <c r="J19" s="208"/>
      <c r="K19" s="208"/>
      <c r="L19" s="210"/>
      <c r="M19" s="210"/>
      <c r="N19" s="210"/>
      <c r="O19" s="210"/>
      <c r="P19" s="209"/>
      <c r="Q19" s="204"/>
    </row>
    <row r="20" spans="1:17" s="27" customFormat="1" ht="15" customHeight="1">
      <c r="A20" s="211">
        <v>5</v>
      </c>
      <c r="B20" s="185"/>
      <c r="C20" s="185"/>
      <c r="D20" s="185"/>
      <c r="E20" s="185"/>
      <c r="F20" s="212"/>
      <c r="G20" s="189" t="s">
        <v>162</v>
      </c>
      <c r="H20" s="199"/>
      <c r="I20" s="208"/>
      <c r="J20" s="208"/>
      <c r="K20" s="208"/>
      <c r="L20" s="193">
        <f>+L21+L26</f>
        <v>19606009.759999998</v>
      </c>
      <c r="M20" s="193">
        <f>+M21+M26</f>
        <v>14119149.65</v>
      </c>
      <c r="N20" s="193">
        <f>+N21+N26</f>
        <v>14115150.65</v>
      </c>
      <c r="O20" s="193">
        <f>+O21+O26</f>
        <v>14115150.65</v>
      </c>
      <c r="P20" s="209"/>
      <c r="Q20" s="204"/>
    </row>
    <row r="21" spans="1:17" s="27" customFormat="1" ht="15" customHeight="1">
      <c r="A21" s="195"/>
      <c r="B21" s="185">
        <v>1</v>
      </c>
      <c r="C21" s="185"/>
      <c r="D21" s="185"/>
      <c r="E21" s="185"/>
      <c r="F21" s="188"/>
      <c r="G21" s="196" t="s">
        <v>152</v>
      </c>
      <c r="H21" s="190"/>
      <c r="I21" s="213"/>
      <c r="J21" s="213"/>
      <c r="K21" s="213"/>
      <c r="L21" s="214">
        <f>+L22</f>
        <v>5134485</v>
      </c>
      <c r="M21" s="214">
        <f>+M22</f>
        <v>3403630.98</v>
      </c>
      <c r="N21" s="214">
        <f>+N22</f>
        <v>3403630.98</v>
      </c>
      <c r="O21" s="214">
        <f>+O22</f>
        <v>3403630.98</v>
      </c>
      <c r="P21" s="209"/>
      <c r="Q21" s="204"/>
    </row>
    <row r="22" spans="1:17" s="27" customFormat="1" ht="15" customHeight="1">
      <c r="A22" s="195"/>
      <c r="B22" s="185"/>
      <c r="C22" s="185">
        <v>8</v>
      </c>
      <c r="D22" s="185"/>
      <c r="E22" s="185"/>
      <c r="F22" s="188"/>
      <c r="G22" s="196" t="s">
        <v>163</v>
      </c>
      <c r="H22" s="190"/>
      <c r="I22" s="213"/>
      <c r="J22" s="213"/>
      <c r="K22" s="213"/>
      <c r="L22" s="198">
        <f>+L24</f>
        <v>5134485</v>
      </c>
      <c r="M22" s="198">
        <f>+M24</f>
        <v>3403630.98</v>
      </c>
      <c r="N22" s="198">
        <f>+N24</f>
        <v>3403630.98</v>
      </c>
      <c r="O22" s="198">
        <f>+O24</f>
        <v>3403630.98</v>
      </c>
      <c r="P22" s="209"/>
      <c r="Q22" s="204"/>
    </row>
    <row r="23" spans="1:17" s="27" customFormat="1" ht="15" customHeight="1">
      <c r="A23" s="195"/>
      <c r="B23" s="185"/>
      <c r="C23" s="185"/>
      <c r="D23" s="185">
        <v>5</v>
      </c>
      <c r="E23" s="185"/>
      <c r="F23" s="188"/>
      <c r="G23" s="196" t="s">
        <v>164</v>
      </c>
      <c r="H23" s="188"/>
      <c r="I23" s="213"/>
      <c r="J23" s="213"/>
      <c r="K23" s="213"/>
      <c r="L23" s="198">
        <f>+L24</f>
        <v>5134485</v>
      </c>
      <c r="M23" s="198">
        <f>+M24</f>
        <v>3403630.98</v>
      </c>
      <c r="N23" s="198">
        <f>+N24</f>
        <v>3403630.98</v>
      </c>
      <c r="O23" s="198">
        <f>+O24</f>
        <v>3403630.98</v>
      </c>
      <c r="P23" s="209"/>
      <c r="Q23" s="204"/>
    </row>
    <row r="24" spans="1:17" s="27" customFormat="1" ht="15" customHeight="1">
      <c r="A24" s="195"/>
      <c r="B24" s="185"/>
      <c r="C24" s="185"/>
      <c r="D24" s="185"/>
      <c r="E24" s="201">
        <v>301</v>
      </c>
      <c r="F24" s="201"/>
      <c r="G24" s="189" t="s">
        <v>165</v>
      </c>
      <c r="H24" s="185" t="s">
        <v>166</v>
      </c>
      <c r="I24" s="215">
        <v>4069</v>
      </c>
      <c r="J24" s="215">
        <v>3931</v>
      </c>
      <c r="K24" s="203">
        <f>+J24/I24*100</f>
        <v>96.608503317768495</v>
      </c>
      <c r="L24" s="198">
        <v>5134485</v>
      </c>
      <c r="M24" s="198">
        <v>3403630.98</v>
      </c>
      <c r="N24" s="198">
        <v>3403630.98</v>
      </c>
      <c r="O24" s="198">
        <v>3403630.98</v>
      </c>
      <c r="P24" s="204">
        <f>M24/L24*100</f>
        <v>66.289627489417143</v>
      </c>
      <c r="Q24" s="204">
        <f>K24/P24*100</f>
        <v>145.73698326060384</v>
      </c>
    </row>
    <row r="25" spans="1:17" s="27" customFormat="1" ht="15" customHeight="1">
      <c r="A25" s="195"/>
      <c r="B25" s="185"/>
      <c r="C25" s="185"/>
      <c r="D25" s="185"/>
      <c r="E25" s="185"/>
      <c r="F25" s="199"/>
      <c r="G25" s="199"/>
      <c r="H25" s="212"/>
      <c r="I25" s="216"/>
      <c r="J25" s="216"/>
      <c r="K25" s="216"/>
      <c r="L25" s="217"/>
      <c r="M25" s="217"/>
      <c r="N25" s="217"/>
      <c r="O25" s="217"/>
      <c r="P25" s="209"/>
      <c r="Q25" s="204"/>
    </row>
    <row r="26" spans="1:17" s="27" customFormat="1" ht="15" customHeight="1">
      <c r="A26" s="195"/>
      <c r="B26" s="185">
        <v>2</v>
      </c>
      <c r="C26" s="185"/>
      <c r="D26" s="185"/>
      <c r="E26" s="185"/>
      <c r="F26" s="199"/>
      <c r="G26" s="196" t="s">
        <v>167</v>
      </c>
      <c r="H26" s="199"/>
      <c r="I26" s="192"/>
      <c r="J26" s="192"/>
      <c r="K26" s="192"/>
      <c r="L26" s="214">
        <f t="shared" ref="L26:O28" si="2">+L27</f>
        <v>14471524.76</v>
      </c>
      <c r="M26" s="214">
        <f t="shared" si="2"/>
        <v>10715518.67</v>
      </c>
      <c r="N26" s="214">
        <f t="shared" si="2"/>
        <v>10711519.67</v>
      </c>
      <c r="O26" s="214">
        <f t="shared" si="2"/>
        <v>10711519.67</v>
      </c>
      <c r="P26" s="209"/>
      <c r="Q26" s="204"/>
    </row>
    <row r="27" spans="1:17" s="27" customFormat="1" ht="15" customHeight="1">
      <c r="A27" s="195"/>
      <c r="B27" s="185"/>
      <c r="C27" s="185">
        <v>2</v>
      </c>
      <c r="D27" s="185"/>
      <c r="E27" s="185"/>
      <c r="F27" s="199"/>
      <c r="G27" s="196" t="s">
        <v>168</v>
      </c>
      <c r="H27" s="199"/>
      <c r="I27" s="192"/>
      <c r="J27" s="192"/>
      <c r="K27" s="192"/>
      <c r="L27" s="198">
        <f>+L28</f>
        <v>14471524.76</v>
      </c>
      <c r="M27" s="198">
        <f t="shared" si="2"/>
        <v>10715518.67</v>
      </c>
      <c r="N27" s="198">
        <f t="shared" si="2"/>
        <v>10711519.67</v>
      </c>
      <c r="O27" s="198">
        <f t="shared" si="2"/>
        <v>10711519.67</v>
      </c>
      <c r="P27" s="209"/>
      <c r="Q27" s="204"/>
    </row>
    <row r="28" spans="1:17" s="27" customFormat="1" ht="15" customHeight="1">
      <c r="A28" s="195"/>
      <c r="B28" s="185"/>
      <c r="C28" s="185"/>
      <c r="D28" s="185">
        <v>7</v>
      </c>
      <c r="E28" s="185"/>
      <c r="F28" s="199"/>
      <c r="G28" s="196" t="s">
        <v>169</v>
      </c>
      <c r="H28" s="199"/>
      <c r="I28" s="192"/>
      <c r="J28" s="192"/>
      <c r="K28" s="192"/>
      <c r="L28" s="198">
        <f>+L29</f>
        <v>14471524.76</v>
      </c>
      <c r="M28" s="198">
        <f t="shared" si="2"/>
        <v>10715518.67</v>
      </c>
      <c r="N28" s="198">
        <f t="shared" si="2"/>
        <v>10711519.67</v>
      </c>
      <c r="O28" s="198">
        <f t="shared" si="2"/>
        <v>10711519.67</v>
      </c>
      <c r="P28" s="209"/>
      <c r="Q28" s="204"/>
    </row>
    <row r="29" spans="1:17" s="27" customFormat="1" ht="15" customHeight="1">
      <c r="A29" s="195"/>
      <c r="B29" s="185"/>
      <c r="C29" s="185"/>
      <c r="D29" s="185"/>
      <c r="E29" s="201">
        <v>326</v>
      </c>
      <c r="F29" s="218"/>
      <c r="G29" s="196" t="s">
        <v>170</v>
      </c>
      <c r="H29" s="233" t="s">
        <v>171</v>
      </c>
      <c r="I29" s="202">
        <f>+I30+I33+I37+I44</f>
        <v>285.30000000000007</v>
      </c>
      <c r="J29" s="202">
        <f>+J30+J33+J37+J44</f>
        <v>302.09999999999997</v>
      </c>
      <c r="K29" s="219">
        <f>+J29/I29*100</f>
        <v>105.88853838065191</v>
      </c>
      <c r="L29" s="198">
        <v>14471524.76</v>
      </c>
      <c r="M29" s="198">
        <f>10711519.67+3999</f>
        <v>10715518.67</v>
      </c>
      <c r="N29" s="198">
        <v>10711519.67</v>
      </c>
      <c r="O29" s="198">
        <v>10711519.67</v>
      </c>
      <c r="P29" s="204">
        <f>M29/L29*100</f>
        <v>74.045540105201752</v>
      </c>
      <c r="Q29" s="204">
        <f>K29/P29*100</f>
        <v>143.00461341791626</v>
      </c>
    </row>
    <row r="30" spans="1:17" s="27" customFormat="1" ht="15" customHeight="1">
      <c r="A30" s="195"/>
      <c r="B30" s="185"/>
      <c r="C30" s="185"/>
      <c r="D30" s="185"/>
      <c r="E30" s="185"/>
      <c r="F30" s="199"/>
      <c r="G30" s="223" t="s">
        <v>172</v>
      </c>
      <c r="H30" s="199"/>
      <c r="I30" s="202">
        <f>+I31+I32</f>
        <v>4</v>
      </c>
      <c r="J30" s="202">
        <f>+J31+J32</f>
        <v>2.7</v>
      </c>
      <c r="K30" s="220"/>
      <c r="L30" s="221"/>
      <c r="M30" s="221"/>
      <c r="N30" s="221"/>
      <c r="O30" s="221"/>
      <c r="P30" s="209"/>
      <c r="Q30" s="204"/>
    </row>
    <row r="31" spans="1:17" s="27" customFormat="1" ht="15" customHeight="1">
      <c r="A31" s="195"/>
      <c r="B31" s="185"/>
      <c r="C31" s="185"/>
      <c r="D31" s="185"/>
      <c r="E31" s="185"/>
      <c r="F31" s="199"/>
      <c r="G31" s="196" t="s">
        <v>173</v>
      </c>
      <c r="H31" s="199"/>
      <c r="I31" s="235">
        <v>3.5</v>
      </c>
      <c r="J31" s="222">
        <v>2.5</v>
      </c>
      <c r="K31" s="220"/>
      <c r="L31" s="221"/>
      <c r="M31" s="221"/>
      <c r="N31" s="221"/>
      <c r="O31" s="221"/>
      <c r="P31" s="199"/>
      <c r="Q31" s="200"/>
    </row>
    <row r="32" spans="1:17" s="27" customFormat="1" ht="15" customHeight="1">
      <c r="A32" s="195"/>
      <c r="B32" s="185"/>
      <c r="C32" s="185"/>
      <c r="D32" s="185"/>
      <c r="E32" s="185"/>
      <c r="F32" s="199"/>
      <c r="G32" s="196" t="s">
        <v>174</v>
      </c>
      <c r="H32" s="199"/>
      <c r="I32" s="235">
        <v>0.5</v>
      </c>
      <c r="J32" s="222">
        <v>0.2</v>
      </c>
      <c r="K32" s="220"/>
      <c r="L32" s="221"/>
      <c r="M32" s="221"/>
      <c r="N32" s="221"/>
      <c r="O32" s="221"/>
      <c r="P32" s="199"/>
      <c r="Q32" s="200"/>
    </row>
    <row r="33" spans="1:17" s="27" customFormat="1" ht="15" customHeight="1">
      <c r="A33" s="195"/>
      <c r="B33" s="185"/>
      <c r="C33" s="185"/>
      <c r="D33" s="185"/>
      <c r="E33" s="185"/>
      <c r="F33" s="199"/>
      <c r="G33" s="223" t="s">
        <v>175</v>
      </c>
      <c r="H33" s="199"/>
      <c r="I33" s="202">
        <f>SUM(I34:I36)</f>
        <v>281.20000000000005</v>
      </c>
      <c r="J33" s="202">
        <f>SUM(J34:J36)</f>
        <v>299.29999999999995</v>
      </c>
      <c r="K33" s="220"/>
      <c r="L33" s="221"/>
      <c r="M33" s="221"/>
      <c r="N33" s="221"/>
      <c r="O33" s="221"/>
      <c r="P33" s="199"/>
      <c r="Q33" s="200"/>
    </row>
    <row r="34" spans="1:17" s="27" customFormat="1" ht="15" customHeight="1">
      <c r="A34" s="195"/>
      <c r="B34" s="199"/>
      <c r="C34" s="199"/>
      <c r="D34" s="199"/>
      <c r="E34" s="199"/>
      <c r="F34" s="199"/>
      <c r="G34" s="196" t="s">
        <v>176</v>
      </c>
      <c r="H34" s="199"/>
      <c r="I34" s="235">
        <v>3.2</v>
      </c>
      <c r="J34" s="222">
        <v>3</v>
      </c>
      <c r="K34" s="220"/>
      <c r="L34" s="221"/>
      <c r="M34" s="221"/>
      <c r="N34" s="221"/>
      <c r="O34" s="221"/>
      <c r="P34" s="199"/>
      <c r="Q34" s="200"/>
    </row>
    <row r="35" spans="1:17" s="27" customFormat="1" ht="15" customHeight="1">
      <c r="A35" s="195"/>
      <c r="B35" s="199"/>
      <c r="C35" s="199"/>
      <c r="D35" s="199"/>
      <c r="E35" s="199"/>
      <c r="F35" s="199"/>
      <c r="G35" s="196" t="s">
        <v>177</v>
      </c>
      <c r="H35" s="199"/>
      <c r="I35" s="235">
        <v>0.9</v>
      </c>
      <c r="J35" s="222">
        <v>0.9</v>
      </c>
      <c r="K35" s="220"/>
      <c r="L35" s="221"/>
      <c r="M35" s="221"/>
      <c r="N35" s="221"/>
      <c r="O35" s="221"/>
      <c r="P35" s="199"/>
      <c r="Q35" s="200"/>
    </row>
    <row r="36" spans="1:17" s="27" customFormat="1" ht="15" customHeight="1">
      <c r="A36" s="195"/>
      <c r="B36" s="199"/>
      <c r="C36" s="199"/>
      <c r="D36" s="199"/>
      <c r="E36" s="199"/>
      <c r="F36" s="199"/>
      <c r="G36" s="196" t="s">
        <v>178</v>
      </c>
      <c r="H36" s="199"/>
      <c r="I36" s="235">
        <v>277.10000000000002</v>
      </c>
      <c r="J36" s="222">
        <v>295.39999999999998</v>
      </c>
      <c r="K36" s="220"/>
      <c r="L36" s="221"/>
      <c r="M36" s="221"/>
      <c r="N36" s="221"/>
      <c r="O36" s="221"/>
      <c r="P36" s="199"/>
      <c r="Q36" s="200"/>
    </row>
    <row r="37" spans="1:17" s="27" customFormat="1" ht="15" customHeight="1">
      <c r="A37" s="195"/>
      <c r="B37" s="199"/>
      <c r="C37" s="199"/>
      <c r="D37" s="199"/>
      <c r="E37" s="199"/>
      <c r="F37" s="199"/>
      <c r="G37" s="223" t="s">
        <v>179</v>
      </c>
      <c r="H37" s="199"/>
      <c r="I37" s="236">
        <f>SUM(I38:I43)</f>
        <v>0</v>
      </c>
      <c r="J37" s="215">
        <f>SUM(J38:J43)</f>
        <v>0.1</v>
      </c>
      <c r="K37" s="220"/>
      <c r="L37" s="221"/>
      <c r="M37" s="221"/>
      <c r="N37" s="221"/>
      <c r="O37" s="221"/>
      <c r="P37" s="199"/>
      <c r="Q37" s="200"/>
    </row>
    <row r="38" spans="1:17" s="27" customFormat="1" ht="15" customHeight="1">
      <c r="A38" s="195"/>
      <c r="B38" s="199"/>
      <c r="C38" s="199"/>
      <c r="D38" s="199"/>
      <c r="E38" s="199"/>
      <c r="F38" s="199"/>
      <c r="G38" s="196" t="s">
        <v>180</v>
      </c>
      <c r="H38" s="199"/>
      <c r="I38" s="235">
        <v>0</v>
      </c>
      <c r="J38" s="222">
        <v>0</v>
      </c>
      <c r="K38" s="220"/>
      <c r="L38" s="221"/>
      <c r="M38" s="221"/>
      <c r="N38" s="221"/>
      <c r="O38" s="221"/>
      <c r="P38" s="199"/>
      <c r="Q38" s="200"/>
    </row>
    <row r="39" spans="1:17" s="27" customFormat="1" ht="15" customHeight="1">
      <c r="A39" s="195"/>
      <c r="B39" s="199"/>
      <c r="C39" s="199"/>
      <c r="D39" s="199"/>
      <c r="E39" s="199"/>
      <c r="F39" s="199"/>
      <c r="G39" s="196" t="s">
        <v>181</v>
      </c>
      <c r="H39" s="199"/>
      <c r="I39" s="235">
        <v>0</v>
      </c>
      <c r="J39" s="222">
        <v>0</v>
      </c>
      <c r="K39" s="220"/>
      <c r="L39" s="221"/>
      <c r="M39" s="221"/>
      <c r="N39" s="221"/>
      <c r="O39" s="221"/>
      <c r="P39" s="199"/>
      <c r="Q39" s="200"/>
    </row>
    <row r="40" spans="1:17" s="27" customFormat="1" ht="15" customHeight="1">
      <c r="A40" s="195"/>
      <c r="B40" s="199"/>
      <c r="C40" s="199"/>
      <c r="D40" s="199"/>
      <c r="E40" s="199"/>
      <c r="F40" s="199"/>
      <c r="G40" s="196" t="s">
        <v>182</v>
      </c>
      <c r="H40" s="199"/>
      <c r="I40" s="235">
        <v>0</v>
      </c>
      <c r="J40" s="222">
        <v>0.1</v>
      </c>
      <c r="K40" s="220"/>
      <c r="L40" s="221"/>
      <c r="M40" s="221"/>
      <c r="N40" s="221"/>
      <c r="O40" s="221"/>
      <c r="P40" s="199"/>
      <c r="Q40" s="200"/>
    </row>
    <row r="41" spans="1:17" s="27" customFormat="1" ht="15" customHeight="1">
      <c r="A41" s="195"/>
      <c r="B41" s="199"/>
      <c r="C41" s="199"/>
      <c r="D41" s="199"/>
      <c r="E41" s="199"/>
      <c r="F41" s="199"/>
      <c r="G41" s="196" t="s">
        <v>183</v>
      </c>
      <c r="H41" s="199"/>
      <c r="I41" s="235">
        <v>0</v>
      </c>
      <c r="J41" s="222">
        <v>0</v>
      </c>
      <c r="K41" s="220"/>
      <c r="L41" s="221"/>
      <c r="M41" s="221"/>
      <c r="N41" s="221"/>
      <c r="O41" s="221"/>
      <c r="P41" s="199"/>
      <c r="Q41" s="200"/>
    </row>
    <row r="42" spans="1:17" s="27" customFormat="1" ht="15" customHeight="1">
      <c r="A42" s="195"/>
      <c r="B42" s="199"/>
      <c r="C42" s="199"/>
      <c r="D42" s="199"/>
      <c r="E42" s="199"/>
      <c r="F42" s="199"/>
      <c r="G42" s="196" t="s">
        <v>184</v>
      </c>
      <c r="H42" s="199"/>
      <c r="I42" s="235">
        <v>0</v>
      </c>
      <c r="J42" s="222">
        <v>0</v>
      </c>
      <c r="K42" s="220"/>
      <c r="L42" s="221"/>
      <c r="M42" s="221"/>
      <c r="N42" s="221"/>
      <c r="O42" s="221"/>
      <c r="P42" s="199"/>
      <c r="Q42" s="200"/>
    </row>
    <row r="43" spans="1:17" s="27" customFormat="1" ht="15" customHeight="1">
      <c r="A43" s="195"/>
      <c r="B43" s="199"/>
      <c r="C43" s="199"/>
      <c r="D43" s="199"/>
      <c r="E43" s="199"/>
      <c r="F43" s="199"/>
      <c r="G43" s="196" t="s">
        <v>185</v>
      </c>
      <c r="H43" s="199"/>
      <c r="I43" s="235">
        <v>0</v>
      </c>
      <c r="J43" s="222">
        <v>0</v>
      </c>
      <c r="K43" s="220"/>
      <c r="L43" s="221"/>
      <c r="M43" s="221"/>
      <c r="N43" s="221"/>
      <c r="O43" s="221"/>
      <c r="P43" s="199"/>
      <c r="Q43" s="200"/>
    </row>
    <row r="44" spans="1:17" s="27" customFormat="1" ht="15" customHeight="1">
      <c r="A44" s="195"/>
      <c r="B44" s="199"/>
      <c r="C44" s="199"/>
      <c r="D44" s="199"/>
      <c r="E44" s="199"/>
      <c r="F44" s="199"/>
      <c r="G44" s="223" t="s">
        <v>186</v>
      </c>
      <c r="H44" s="199"/>
      <c r="I44" s="234">
        <f>SUM(I45:I48)</f>
        <v>0.1</v>
      </c>
      <c r="J44" s="202">
        <f>SUM(J45:J48)</f>
        <v>0</v>
      </c>
      <c r="K44" s="224"/>
      <c r="L44" s="221"/>
      <c r="M44" s="221"/>
      <c r="N44" s="221"/>
      <c r="O44" s="221"/>
      <c r="P44" s="199"/>
      <c r="Q44" s="200"/>
    </row>
    <row r="45" spans="1:17" s="27" customFormat="1" ht="15" customHeight="1">
      <c r="A45" s="195"/>
      <c r="B45" s="199"/>
      <c r="C45" s="199"/>
      <c r="D45" s="199"/>
      <c r="E45" s="199"/>
      <c r="F45" s="199"/>
      <c r="G45" s="196" t="s">
        <v>187</v>
      </c>
      <c r="H45" s="199"/>
      <c r="I45" s="237">
        <v>0</v>
      </c>
      <c r="J45" s="225">
        <v>0</v>
      </c>
      <c r="K45" s="224"/>
      <c r="L45" s="221"/>
      <c r="M45" s="221"/>
      <c r="N45" s="221"/>
      <c r="O45" s="221"/>
      <c r="P45" s="199"/>
      <c r="Q45" s="200"/>
    </row>
    <row r="46" spans="1:17" s="27" customFormat="1" ht="15" customHeight="1">
      <c r="A46" s="195"/>
      <c r="B46" s="199"/>
      <c r="C46" s="199"/>
      <c r="D46" s="199"/>
      <c r="E46" s="199"/>
      <c r="F46" s="199"/>
      <c r="G46" s="196" t="s">
        <v>188</v>
      </c>
      <c r="H46" s="199"/>
      <c r="I46" s="237">
        <v>0</v>
      </c>
      <c r="J46" s="225">
        <v>0</v>
      </c>
      <c r="K46" s="224"/>
      <c r="L46" s="221"/>
      <c r="M46" s="221"/>
      <c r="N46" s="221"/>
      <c r="O46" s="221"/>
      <c r="P46" s="199"/>
      <c r="Q46" s="200"/>
    </row>
    <row r="47" spans="1:17" s="27" customFormat="1" ht="15" customHeight="1">
      <c r="A47" s="195"/>
      <c r="B47" s="199"/>
      <c r="C47" s="199"/>
      <c r="D47" s="199"/>
      <c r="E47" s="199"/>
      <c r="F47" s="199"/>
      <c r="G47" s="226" t="s">
        <v>189</v>
      </c>
      <c r="H47" s="199"/>
      <c r="I47" s="237">
        <v>0.1</v>
      </c>
      <c r="J47" s="225">
        <v>0</v>
      </c>
      <c r="K47" s="224"/>
      <c r="L47" s="221"/>
      <c r="M47" s="221"/>
      <c r="N47" s="221"/>
      <c r="O47" s="221"/>
      <c r="P47" s="199"/>
      <c r="Q47" s="200"/>
    </row>
    <row r="48" spans="1:17" s="27" customFormat="1" ht="15" customHeight="1">
      <c r="A48" s="195"/>
      <c r="B48" s="199"/>
      <c r="C48" s="199"/>
      <c r="D48" s="199"/>
      <c r="E48" s="199"/>
      <c r="F48" s="199"/>
      <c r="G48" s="196" t="s">
        <v>190</v>
      </c>
      <c r="H48" s="199"/>
      <c r="I48" s="237">
        <v>0</v>
      </c>
      <c r="J48" s="225">
        <v>0</v>
      </c>
      <c r="K48" s="224"/>
      <c r="L48" s="221"/>
      <c r="M48" s="221"/>
      <c r="N48" s="221"/>
      <c r="O48" s="221"/>
      <c r="P48" s="199"/>
      <c r="Q48" s="200"/>
    </row>
    <row r="49" spans="1:17" s="27" customFormat="1" ht="15" customHeight="1">
      <c r="A49" s="195"/>
      <c r="B49" s="199"/>
      <c r="C49" s="199"/>
      <c r="D49" s="199"/>
      <c r="E49" s="199"/>
      <c r="F49" s="199"/>
      <c r="G49" s="196"/>
      <c r="H49" s="199"/>
      <c r="I49" s="225"/>
      <c r="J49" s="225"/>
      <c r="K49" s="224"/>
      <c r="L49" s="221"/>
      <c r="M49" s="221"/>
      <c r="N49" s="221"/>
      <c r="O49" s="221"/>
      <c r="P49" s="199"/>
      <c r="Q49" s="200"/>
    </row>
    <row r="50" spans="1:17" s="27" customFormat="1" ht="15" customHeight="1">
      <c r="A50" s="195"/>
      <c r="B50" s="199"/>
      <c r="C50" s="199"/>
      <c r="D50" s="199"/>
      <c r="E50" s="199"/>
      <c r="F50" s="199"/>
      <c r="G50" s="196"/>
      <c r="H50" s="199"/>
      <c r="I50" s="225"/>
      <c r="J50" s="225"/>
      <c r="K50" s="224"/>
      <c r="L50" s="221"/>
      <c r="M50" s="221"/>
      <c r="N50" s="221"/>
      <c r="O50" s="221"/>
      <c r="P50" s="199"/>
      <c r="Q50" s="200"/>
    </row>
    <row r="51" spans="1:17" s="27" customFormat="1" ht="15" customHeight="1">
      <c r="A51" s="227"/>
      <c r="B51" s="228"/>
      <c r="C51" s="228"/>
      <c r="D51" s="228"/>
      <c r="E51" s="228"/>
      <c r="F51" s="228"/>
      <c r="G51" s="229" t="s">
        <v>191</v>
      </c>
      <c r="H51" s="228"/>
      <c r="I51" s="230"/>
      <c r="J51" s="230"/>
      <c r="K51" s="230"/>
      <c r="L51" s="231">
        <f>+L8+L14+L20</f>
        <v>19648009.759999998</v>
      </c>
      <c r="M51" s="231">
        <f>+M8+M14+M20</f>
        <v>14119149.65</v>
      </c>
      <c r="N51" s="231">
        <f>+N8+N14+N20</f>
        <v>14115150.65</v>
      </c>
      <c r="O51" s="231">
        <f>+O8+O14+O20</f>
        <v>14115150.65</v>
      </c>
      <c r="P51" s="228"/>
      <c r="Q51" s="232"/>
    </row>
    <row r="52" spans="1:17">
      <c r="B52" s="16"/>
      <c r="C52" s="16"/>
      <c r="L52" s="238">
        <f>+L51-'ECG-1 (2)'!B21</f>
        <v>0</v>
      </c>
      <c r="M52" s="238">
        <f>+M51-'ECG-1 (2)'!C21</f>
        <v>0</v>
      </c>
      <c r="N52" s="238">
        <f>+N51-'ECG-1 (2)'!D21</f>
        <v>0</v>
      </c>
      <c r="O52" s="238">
        <f>+O51-'ECG-1 (2)'!E21</f>
        <v>0</v>
      </c>
    </row>
    <row r="53" spans="1:17">
      <c r="B53" s="7"/>
      <c r="C53" s="7"/>
      <c r="L53" s="8"/>
      <c r="M53" s="8"/>
    </row>
    <row r="54" spans="1:17">
      <c r="B54" s="9"/>
      <c r="C54" s="9"/>
      <c r="L54" s="11"/>
      <c r="M54" s="11"/>
    </row>
  </sheetData>
  <mergeCells count="15">
    <mergeCell ref="A5:A7"/>
    <mergeCell ref="A1:Q1"/>
    <mergeCell ref="A3:Q3"/>
    <mergeCell ref="A4:Q4"/>
    <mergeCell ref="L6:O6"/>
    <mergeCell ref="B5:B7"/>
    <mergeCell ref="E5:E7"/>
    <mergeCell ref="Q6:Q7"/>
    <mergeCell ref="H5:H7"/>
    <mergeCell ref="D5:D7"/>
    <mergeCell ref="F5:F7"/>
    <mergeCell ref="G5:G7"/>
    <mergeCell ref="P6:P7"/>
    <mergeCell ref="K6:K7"/>
    <mergeCell ref="C5:C7"/>
  </mergeCells>
  <phoneticPr fontId="0" type="noConversion"/>
  <printOptions horizontalCentered="1"/>
  <pageMargins left="0.39370078740157483" right="0.39370078740157483" top="1.6535433070866143" bottom="0.47244094488188981" header="0.19685039370078741" footer="0.19685039370078741"/>
  <pageSetup scale="49" orientation="landscape" r:id="rId1"/>
  <headerFooter scaleWithDoc="0">
    <oddHeader>&amp;C&amp;G</oddHeader>
    <oddFooter>&amp;C&amp;G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1"/>
  <sheetViews>
    <sheetView showGridLines="0" zoomScaleNormal="100" workbookViewId="0">
      <selection activeCell="G36" sqref="G36"/>
    </sheetView>
  </sheetViews>
  <sheetFormatPr baseColWidth="10" defaultColWidth="11.42578125" defaultRowHeight="13.5"/>
  <cols>
    <col min="1" max="1" width="6.7109375" style="1" customWidth="1"/>
    <col min="2" max="3" width="3.42578125" style="1" customWidth="1"/>
    <col min="4" max="4" width="4.5703125" style="1" customWidth="1"/>
    <col min="5" max="5" width="3.7109375" style="1" customWidth="1"/>
    <col min="6" max="6" width="64" style="1" customWidth="1"/>
    <col min="7" max="7" width="110.42578125" style="1" customWidth="1"/>
    <col min="8" max="16384" width="11.42578125" style="1"/>
  </cols>
  <sheetData>
    <row r="1" spans="1:7" ht="35.1" customHeight="1">
      <c r="A1" s="319" t="s">
        <v>54</v>
      </c>
      <c r="B1" s="320"/>
      <c r="C1" s="320"/>
      <c r="D1" s="320"/>
      <c r="E1" s="320"/>
      <c r="F1" s="320"/>
      <c r="G1" s="321"/>
    </row>
    <row r="2" spans="1:7" ht="6" customHeight="1">
      <c r="G2" s="69"/>
    </row>
    <row r="3" spans="1:7" ht="20.100000000000001" customHeight="1">
      <c r="A3" s="322" t="s">
        <v>141</v>
      </c>
      <c r="B3" s="323"/>
      <c r="C3" s="323"/>
      <c r="D3" s="323"/>
      <c r="E3" s="323"/>
      <c r="F3" s="323"/>
      <c r="G3" s="324"/>
    </row>
    <row r="4" spans="1:7" ht="20.100000000000001" customHeight="1">
      <c r="A4" s="322" t="s">
        <v>143</v>
      </c>
      <c r="B4" s="323"/>
      <c r="C4" s="323"/>
      <c r="D4" s="323"/>
      <c r="E4" s="323"/>
      <c r="F4" s="323"/>
      <c r="G4" s="324"/>
    </row>
    <row r="5" spans="1:7" ht="34.15" customHeight="1">
      <c r="A5" s="317" t="s">
        <v>52</v>
      </c>
      <c r="B5" s="317" t="s">
        <v>28</v>
      </c>
      <c r="C5" s="317" t="s">
        <v>26</v>
      </c>
      <c r="D5" s="317" t="s">
        <v>27</v>
      </c>
      <c r="E5" s="317" t="s">
        <v>4</v>
      </c>
      <c r="F5" s="317" t="s">
        <v>5</v>
      </c>
      <c r="G5" s="317" t="s">
        <v>95</v>
      </c>
    </row>
    <row r="6" spans="1:7" ht="20.45" customHeight="1">
      <c r="A6" s="318"/>
      <c r="B6" s="318"/>
      <c r="C6" s="318"/>
      <c r="D6" s="318"/>
      <c r="E6" s="318"/>
      <c r="F6" s="318"/>
      <c r="G6" s="318"/>
    </row>
    <row r="7" spans="1:7" s="51" customFormat="1" ht="15" customHeight="1">
      <c r="A7" s="185">
        <v>1</v>
      </c>
      <c r="B7" s="186"/>
      <c r="C7" s="186"/>
      <c r="D7" s="187"/>
      <c r="E7" s="187"/>
      <c r="F7" s="189" t="s">
        <v>151</v>
      </c>
      <c r="G7" s="189"/>
    </row>
    <row r="8" spans="1:7" s="51" customFormat="1" ht="15" customHeight="1">
      <c r="A8" s="195"/>
      <c r="B8" s="185">
        <v>1</v>
      </c>
      <c r="C8" s="185"/>
      <c r="D8" s="185"/>
      <c r="E8" s="185"/>
      <c r="F8" s="196" t="s">
        <v>152</v>
      </c>
      <c r="G8" s="196"/>
    </row>
    <row r="9" spans="1:7" s="51" customFormat="1" ht="15" customHeight="1">
      <c r="A9" s="195"/>
      <c r="B9" s="185"/>
      <c r="C9" s="185">
        <v>2</v>
      </c>
      <c r="D9" s="185"/>
      <c r="E9" s="185"/>
      <c r="F9" s="196" t="s">
        <v>153</v>
      </c>
      <c r="G9" s="196"/>
    </row>
    <row r="10" spans="1:7" s="51" customFormat="1" ht="15" customHeight="1">
      <c r="A10" s="195"/>
      <c r="B10" s="185"/>
      <c r="C10" s="185"/>
      <c r="D10" s="185">
        <v>4</v>
      </c>
      <c r="E10" s="185"/>
      <c r="F10" s="196" t="s">
        <v>154</v>
      </c>
      <c r="G10" s="196"/>
    </row>
    <row r="11" spans="1:7" s="51" customFormat="1" ht="15" customHeight="1">
      <c r="A11" s="195"/>
      <c r="B11" s="185"/>
      <c r="C11" s="185"/>
      <c r="D11" s="185"/>
      <c r="E11" s="201">
        <v>306</v>
      </c>
      <c r="F11" s="189" t="s">
        <v>155</v>
      </c>
      <c r="G11" s="196" t="s">
        <v>192</v>
      </c>
    </row>
    <row r="12" spans="1:7" s="51" customFormat="1" ht="15" customHeight="1">
      <c r="A12" s="195"/>
      <c r="B12" s="185"/>
      <c r="C12" s="185"/>
      <c r="D12" s="185"/>
      <c r="E12" s="185"/>
      <c r="F12" s="196"/>
      <c r="G12" s="196"/>
    </row>
    <row r="13" spans="1:7" s="51" customFormat="1" ht="15" customHeight="1">
      <c r="A13" s="185">
        <v>2</v>
      </c>
      <c r="B13" s="185"/>
      <c r="C13" s="185"/>
      <c r="D13" s="185"/>
      <c r="E13" s="185"/>
      <c r="F13" s="189" t="s">
        <v>157</v>
      </c>
      <c r="G13" s="189"/>
    </row>
    <row r="14" spans="1:7" s="51" customFormat="1" ht="15" customHeight="1">
      <c r="A14" s="195"/>
      <c r="B14" s="185">
        <v>1</v>
      </c>
      <c r="C14" s="185"/>
      <c r="D14" s="185"/>
      <c r="E14" s="185"/>
      <c r="F14" s="196" t="s">
        <v>152</v>
      </c>
      <c r="G14" s="196"/>
    </row>
    <row r="15" spans="1:7" s="51" customFormat="1" ht="15" customHeight="1">
      <c r="A15" s="195"/>
      <c r="B15" s="185"/>
      <c r="C15" s="185">
        <v>7</v>
      </c>
      <c r="D15" s="185"/>
      <c r="E15" s="185"/>
      <c r="F15" s="196" t="s">
        <v>158</v>
      </c>
      <c r="G15" s="196"/>
    </row>
    <row r="16" spans="1:7" s="51" customFormat="1" ht="15" customHeight="1">
      <c r="A16" s="195"/>
      <c r="B16" s="185"/>
      <c r="C16" s="185"/>
      <c r="D16" s="185">
        <v>2</v>
      </c>
      <c r="E16" s="185"/>
      <c r="F16" s="196" t="s">
        <v>159</v>
      </c>
      <c r="G16" s="196"/>
    </row>
    <row r="17" spans="1:7" s="51" customFormat="1" ht="56.25" customHeight="1">
      <c r="A17" s="195"/>
      <c r="B17" s="185"/>
      <c r="C17" s="185"/>
      <c r="D17" s="185"/>
      <c r="E17" s="201">
        <v>301</v>
      </c>
      <c r="F17" s="189" t="s">
        <v>160</v>
      </c>
      <c r="G17" s="196" t="s">
        <v>298</v>
      </c>
    </row>
    <row r="18" spans="1:7" s="51" customFormat="1" ht="15" customHeight="1">
      <c r="A18" s="195"/>
      <c r="B18" s="185"/>
      <c r="C18" s="185"/>
      <c r="D18" s="185"/>
      <c r="E18" s="185"/>
      <c r="F18" s="199"/>
      <c r="G18" s="199"/>
    </row>
    <row r="19" spans="1:7" s="51" customFormat="1" ht="15" customHeight="1">
      <c r="A19" s="211">
        <v>5</v>
      </c>
      <c r="B19" s="185"/>
      <c r="C19" s="185"/>
      <c r="D19" s="185"/>
      <c r="E19" s="185"/>
      <c r="F19" s="189" t="s">
        <v>162</v>
      </c>
      <c r="G19" s="189"/>
    </row>
    <row r="20" spans="1:7" s="51" customFormat="1" ht="15" customHeight="1">
      <c r="A20" s="195"/>
      <c r="B20" s="185">
        <v>1</v>
      </c>
      <c r="C20" s="185"/>
      <c r="D20" s="185"/>
      <c r="E20" s="185"/>
      <c r="F20" s="196" t="s">
        <v>152</v>
      </c>
      <c r="G20" s="196"/>
    </row>
    <row r="21" spans="1:7" s="51" customFormat="1" ht="15" customHeight="1">
      <c r="A21" s="195"/>
      <c r="B21" s="185"/>
      <c r="C21" s="185">
        <v>8</v>
      </c>
      <c r="D21" s="185"/>
      <c r="E21" s="185"/>
      <c r="F21" s="196" t="s">
        <v>163</v>
      </c>
      <c r="G21" s="196"/>
    </row>
    <row r="22" spans="1:7" s="51" customFormat="1" ht="15" customHeight="1">
      <c r="A22" s="195"/>
      <c r="B22" s="185"/>
      <c r="C22" s="185"/>
      <c r="D22" s="185">
        <v>5</v>
      </c>
      <c r="E22" s="185"/>
      <c r="F22" s="196" t="s">
        <v>164</v>
      </c>
      <c r="G22" s="196"/>
    </row>
    <row r="23" spans="1:7" s="51" customFormat="1" ht="52.5" customHeight="1">
      <c r="A23" s="195"/>
      <c r="B23" s="185"/>
      <c r="C23" s="185"/>
      <c r="D23" s="185"/>
      <c r="E23" s="201">
        <v>301</v>
      </c>
      <c r="F23" s="189" t="s">
        <v>165</v>
      </c>
      <c r="G23" s="196" t="s">
        <v>193</v>
      </c>
    </row>
    <row r="24" spans="1:7" s="51" customFormat="1" ht="15" customHeight="1">
      <c r="A24" s="195"/>
      <c r="B24" s="185"/>
      <c r="C24" s="185"/>
      <c r="D24" s="185"/>
      <c r="E24" s="185"/>
      <c r="F24" s="199"/>
      <c r="G24" s="199"/>
    </row>
    <row r="25" spans="1:7" s="51" customFormat="1" ht="15" customHeight="1">
      <c r="A25" s="195"/>
      <c r="B25" s="185">
        <v>2</v>
      </c>
      <c r="C25" s="185"/>
      <c r="D25" s="185"/>
      <c r="E25" s="185"/>
      <c r="F25" s="196" t="s">
        <v>167</v>
      </c>
      <c r="G25" s="196"/>
    </row>
    <row r="26" spans="1:7" s="51" customFormat="1" ht="15" customHeight="1">
      <c r="A26" s="195"/>
      <c r="B26" s="185"/>
      <c r="C26" s="185">
        <v>2</v>
      </c>
      <c r="D26" s="185"/>
      <c r="E26" s="185"/>
      <c r="F26" s="196" t="s">
        <v>168</v>
      </c>
      <c r="G26" s="196"/>
    </row>
    <row r="27" spans="1:7" s="51" customFormat="1" ht="15" customHeight="1">
      <c r="A27" s="195"/>
      <c r="B27" s="185"/>
      <c r="C27" s="185"/>
      <c r="D27" s="185">
        <v>7</v>
      </c>
      <c r="E27" s="185"/>
      <c r="F27" s="196" t="s">
        <v>169</v>
      </c>
      <c r="G27" s="196"/>
    </row>
    <row r="28" spans="1:7" s="51" customFormat="1" ht="75" customHeight="1">
      <c r="A28" s="227"/>
      <c r="B28" s="239"/>
      <c r="C28" s="239"/>
      <c r="D28" s="239"/>
      <c r="E28" s="240">
        <v>326</v>
      </c>
      <c r="F28" s="241" t="s">
        <v>170</v>
      </c>
      <c r="G28" s="242" t="s">
        <v>299</v>
      </c>
    </row>
    <row r="29" spans="1:7">
      <c r="B29" s="16"/>
      <c r="C29" s="16"/>
    </row>
    <row r="30" spans="1:7">
      <c r="B30" s="7"/>
      <c r="C30" s="7"/>
      <c r="F30" s="29"/>
      <c r="G30" s="8"/>
    </row>
    <row r="31" spans="1:7">
      <c r="B31" s="10"/>
      <c r="C31" s="10"/>
      <c r="F31" s="30"/>
      <c r="G31" s="11"/>
    </row>
  </sheetData>
  <mergeCells count="10">
    <mergeCell ref="A5:A6"/>
    <mergeCell ref="A3:G3"/>
    <mergeCell ref="A4:G4"/>
    <mergeCell ref="A1:G1"/>
    <mergeCell ref="B5:B6"/>
    <mergeCell ref="C5:C6"/>
    <mergeCell ref="D5:D6"/>
    <mergeCell ref="E5:E6"/>
    <mergeCell ref="F5:F6"/>
    <mergeCell ref="G5:G6"/>
  </mergeCells>
  <printOptions horizontalCentered="1"/>
  <pageMargins left="0.19685039370078741" right="0.19685039370078741" top="1.6535433070866143" bottom="0.47244094488188981" header="0.19685039370078741" footer="0.19685039370078741"/>
  <pageSetup scale="64" orientation="landscape" r:id="rId1"/>
  <headerFooter scaleWithDoc="0">
    <oddHeader>&amp;C&amp;G</oddHeader>
    <oddFooter>&amp;C&amp;G</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3"/>
  <sheetViews>
    <sheetView showGridLines="0" zoomScale="85" zoomScaleNormal="85" zoomScaleSheetLayoutView="70" workbookViewId="0">
      <selection activeCell="I25" sqref="I25"/>
    </sheetView>
  </sheetViews>
  <sheetFormatPr baseColWidth="10" defaultColWidth="11.42578125" defaultRowHeight="13.5"/>
  <cols>
    <col min="1" max="1" width="3.85546875" style="31" customWidth="1"/>
    <col min="2" max="4" width="3.140625" style="31" customWidth="1"/>
    <col min="5" max="5" width="4" style="31" customWidth="1"/>
    <col min="6" max="6" width="29.140625" style="31" customWidth="1"/>
    <col min="7" max="7" width="8" style="31" customWidth="1"/>
    <col min="8" max="10" width="15.7109375" style="31" customWidth="1"/>
    <col min="11" max="12" width="6.7109375" style="31" customWidth="1"/>
    <col min="13" max="17" width="15.7109375" style="31" customWidth="1"/>
    <col min="18" max="21" width="6.7109375" style="31" customWidth="1"/>
    <col min="22" max="16384" width="11.42578125" style="31"/>
  </cols>
  <sheetData>
    <row r="1" spans="1:21" ht="25.15" customHeight="1">
      <c r="A1" s="338" t="s">
        <v>56</v>
      </c>
      <c r="B1" s="339"/>
      <c r="C1" s="339"/>
      <c r="D1" s="339"/>
      <c r="E1" s="339"/>
      <c r="F1" s="339"/>
      <c r="G1" s="339"/>
      <c r="H1" s="339"/>
      <c r="I1" s="339"/>
      <c r="J1" s="339"/>
      <c r="K1" s="339"/>
      <c r="L1" s="339"/>
      <c r="M1" s="339"/>
      <c r="N1" s="339"/>
      <c r="O1" s="339"/>
      <c r="P1" s="339"/>
      <c r="Q1" s="339"/>
      <c r="R1" s="339"/>
      <c r="S1" s="339"/>
      <c r="T1" s="339"/>
      <c r="U1" s="340"/>
    </row>
    <row r="2" spans="1:21" ht="25.15" customHeight="1">
      <c r="A2" s="341" t="s">
        <v>131</v>
      </c>
      <c r="B2" s="342"/>
      <c r="C2" s="342"/>
      <c r="D2" s="342"/>
      <c r="E2" s="342"/>
      <c r="F2" s="342"/>
      <c r="G2" s="342"/>
      <c r="H2" s="342"/>
      <c r="I2" s="342"/>
      <c r="J2" s="342"/>
      <c r="K2" s="342"/>
      <c r="L2" s="342"/>
      <c r="M2" s="342"/>
      <c r="N2" s="342"/>
      <c r="O2" s="342"/>
      <c r="P2" s="342"/>
      <c r="Q2" s="342"/>
      <c r="R2" s="342"/>
      <c r="S2" s="342"/>
      <c r="T2" s="342"/>
      <c r="U2" s="343"/>
    </row>
    <row r="3" spans="1:21" ht="6" customHeight="1">
      <c r="U3" s="100"/>
    </row>
    <row r="4" spans="1:21" ht="20.100000000000001" customHeight="1">
      <c r="A4" s="322" t="s">
        <v>141</v>
      </c>
      <c r="B4" s="347"/>
      <c r="C4" s="347"/>
      <c r="D4" s="347"/>
      <c r="E4" s="347"/>
      <c r="F4" s="347"/>
      <c r="G4" s="347"/>
      <c r="H4" s="347"/>
      <c r="I4" s="347"/>
      <c r="J4" s="347"/>
      <c r="K4" s="347"/>
      <c r="L4" s="347"/>
      <c r="M4" s="347"/>
      <c r="N4" s="347"/>
      <c r="O4" s="347"/>
      <c r="P4" s="347"/>
      <c r="Q4" s="347"/>
      <c r="R4" s="347"/>
      <c r="S4" s="347"/>
      <c r="T4" s="347"/>
      <c r="U4" s="348"/>
    </row>
    <row r="5" spans="1:21" ht="20.100000000000001" customHeight="1">
      <c r="A5" s="349" t="s">
        <v>143</v>
      </c>
      <c r="B5" s="350"/>
      <c r="C5" s="350"/>
      <c r="D5" s="350"/>
      <c r="E5" s="350"/>
      <c r="F5" s="350"/>
      <c r="G5" s="350"/>
      <c r="H5" s="350"/>
      <c r="I5" s="350"/>
      <c r="J5" s="350"/>
      <c r="K5" s="350"/>
      <c r="L5" s="350"/>
      <c r="M5" s="350"/>
      <c r="N5" s="350"/>
      <c r="O5" s="350"/>
      <c r="P5" s="350"/>
      <c r="Q5" s="350"/>
      <c r="R5" s="350"/>
      <c r="S5" s="350"/>
      <c r="T5" s="350"/>
      <c r="U5" s="351"/>
    </row>
    <row r="6" spans="1:21" ht="15" customHeight="1">
      <c r="A6" s="352" t="s">
        <v>52</v>
      </c>
      <c r="B6" s="344" t="s">
        <v>28</v>
      </c>
      <c r="C6" s="344" t="s">
        <v>26</v>
      </c>
      <c r="D6" s="344" t="s">
        <v>27</v>
      </c>
      <c r="E6" s="344" t="s">
        <v>4</v>
      </c>
      <c r="F6" s="344" t="s">
        <v>5</v>
      </c>
      <c r="G6" s="344" t="s">
        <v>17</v>
      </c>
      <c r="H6" s="158" t="s">
        <v>7</v>
      </c>
      <c r="I6" s="158"/>
      <c r="J6" s="158"/>
      <c r="K6" s="158"/>
      <c r="L6" s="158"/>
      <c r="M6" s="158"/>
      <c r="N6" s="158"/>
      <c r="O6" s="158"/>
      <c r="P6" s="158"/>
      <c r="Q6" s="158"/>
      <c r="R6" s="158"/>
      <c r="S6" s="158"/>
      <c r="T6" s="158"/>
      <c r="U6" s="159"/>
    </row>
    <row r="7" spans="1:21" ht="15" customHeight="1">
      <c r="A7" s="353"/>
      <c r="B7" s="345"/>
      <c r="C7" s="345"/>
      <c r="D7" s="345"/>
      <c r="E7" s="345"/>
      <c r="F7" s="345"/>
      <c r="G7" s="345"/>
      <c r="H7" s="355" t="s">
        <v>6</v>
      </c>
      <c r="I7" s="356"/>
      <c r="J7" s="357"/>
      <c r="K7" s="355" t="s">
        <v>32</v>
      </c>
      <c r="L7" s="357"/>
      <c r="M7" s="355" t="s">
        <v>64</v>
      </c>
      <c r="N7" s="356"/>
      <c r="O7" s="356"/>
      <c r="P7" s="356"/>
      <c r="Q7" s="357"/>
      <c r="R7" s="358" t="s">
        <v>32</v>
      </c>
      <c r="S7" s="359"/>
      <c r="T7" s="359"/>
      <c r="U7" s="360"/>
    </row>
    <row r="8" spans="1:21" ht="33" customHeight="1">
      <c r="A8" s="354"/>
      <c r="B8" s="346"/>
      <c r="C8" s="346"/>
      <c r="D8" s="346"/>
      <c r="E8" s="346"/>
      <c r="F8" s="346"/>
      <c r="G8" s="346"/>
      <c r="H8" s="160" t="s">
        <v>93</v>
      </c>
      <c r="I8" s="160" t="s">
        <v>122</v>
      </c>
      <c r="J8" s="160" t="s">
        <v>31</v>
      </c>
      <c r="K8" s="161" t="s">
        <v>33</v>
      </c>
      <c r="L8" s="161" t="s">
        <v>34</v>
      </c>
      <c r="M8" s="160" t="s">
        <v>89</v>
      </c>
      <c r="N8" s="160" t="s">
        <v>88</v>
      </c>
      <c r="O8" s="160" t="s">
        <v>35</v>
      </c>
      <c r="P8" s="160" t="s">
        <v>36</v>
      </c>
      <c r="Q8" s="160" t="s">
        <v>78</v>
      </c>
      <c r="R8" s="161" t="s">
        <v>81</v>
      </c>
      <c r="S8" s="161" t="s">
        <v>82</v>
      </c>
      <c r="T8" s="161" t="s">
        <v>83</v>
      </c>
      <c r="U8" s="161" t="s">
        <v>84</v>
      </c>
    </row>
    <row r="9" spans="1:21" s="77" customFormat="1" ht="15" customHeight="1">
      <c r="A9" s="74"/>
      <c r="B9" s="74"/>
      <c r="C9" s="75"/>
      <c r="D9" s="75"/>
      <c r="E9" s="75"/>
      <c r="F9" s="75"/>
      <c r="G9" s="76"/>
      <c r="H9" s="76"/>
      <c r="I9" s="76"/>
      <c r="J9" s="76"/>
      <c r="K9" s="76"/>
      <c r="L9" s="76"/>
      <c r="M9" s="76"/>
      <c r="N9" s="76"/>
      <c r="O9" s="76"/>
      <c r="P9" s="76"/>
      <c r="Q9" s="76"/>
      <c r="R9" s="76"/>
      <c r="S9" s="76"/>
      <c r="T9" s="76"/>
      <c r="U9" s="76"/>
    </row>
    <row r="10" spans="1:21" s="77" customFormat="1" ht="15" customHeight="1">
      <c r="A10" s="79"/>
      <c r="B10" s="76"/>
      <c r="C10" s="76"/>
      <c r="D10" s="76"/>
      <c r="E10" s="76"/>
      <c r="F10" s="76"/>
      <c r="G10" s="76"/>
      <c r="H10" s="76"/>
      <c r="I10" s="76"/>
      <c r="J10" s="76"/>
      <c r="K10" s="76"/>
      <c r="L10" s="76"/>
      <c r="M10" s="78"/>
      <c r="N10" s="78"/>
      <c r="O10" s="78"/>
      <c r="P10" s="76"/>
      <c r="Q10" s="76"/>
      <c r="R10" s="76"/>
      <c r="S10" s="76"/>
      <c r="T10" s="76"/>
      <c r="U10" s="76"/>
    </row>
    <row r="11" spans="1:21" s="77" customFormat="1" ht="15" customHeight="1">
      <c r="A11" s="79"/>
      <c r="B11" s="75"/>
      <c r="C11" s="76"/>
      <c r="D11" s="76"/>
      <c r="E11" s="76"/>
      <c r="F11" s="79"/>
      <c r="G11" s="75"/>
      <c r="H11" s="75"/>
      <c r="I11" s="80"/>
      <c r="J11" s="80"/>
      <c r="K11" s="80"/>
      <c r="L11" s="81"/>
      <c r="M11" s="81"/>
      <c r="N11" s="82"/>
      <c r="O11" s="82"/>
      <c r="P11" s="82"/>
      <c r="Q11" s="82"/>
      <c r="R11" s="82"/>
      <c r="S11" s="82"/>
      <c r="T11" s="79"/>
      <c r="U11" s="83"/>
    </row>
    <row r="12" spans="1:21" s="77" customFormat="1" ht="15" customHeight="1">
      <c r="A12" s="79"/>
      <c r="B12" s="75"/>
      <c r="C12" s="75"/>
      <c r="D12" s="76"/>
      <c r="E12" s="76"/>
      <c r="F12" s="79"/>
      <c r="G12" s="75"/>
      <c r="H12" s="75"/>
      <c r="I12" s="81"/>
      <c r="J12" s="81"/>
      <c r="K12" s="81"/>
      <c r="L12" s="83"/>
      <c r="M12" s="84"/>
      <c r="N12" s="84"/>
      <c r="O12" s="85"/>
      <c r="P12" s="86"/>
      <c r="Q12" s="86"/>
      <c r="R12" s="82"/>
      <c r="S12" s="82"/>
      <c r="T12" s="83"/>
      <c r="U12" s="83"/>
    </row>
    <row r="13" spans="1:21" s="77" customFormat="1" ht="15" customHeight="1">
      <c r="A13" s="79"/>
      <c r="B13" s="79"/>
      <c r="C13" s="79"/>
      <c r="D13" s="75"/>
      <c r="E13" s="76"/>
      <c r="F13" s="76"/>
      <c r="G13" s="76"/>
      <c r="H13" s="76"/>
      <c r="I13" s="76"/>
      <c r="J13" s="76"/>
      <c r="K13" s="78"/>
      <c r="L13" s="78"/>
      <c r="M13" s="78"/>
      <c r="N13" s="76"/>
      <c r="O13" s="76"/>
      <c r="P13" s="76"/>
      <c r="Q13" s="76"/>
      <c r="R13" s="76"/>
      <c r="S13" s="76"/>
      <c r="T13" s="76"/>
      <c r="U13" s="76"/>
    </row>
    <row r="14" spans="1:21" s="77" customFormat="1" ht="15" customHeight="1">
      <c r="A14" s="79"/>
      <c r="B14" s="79"/>
      <c r="C14" s="79"/>
      <c r="D14" s="79"/>
      <c r="E14" s="75"/>
      <c r="F14" s="76"/>
      <c r="G14" s="76"/>
      <c r="H14" s="76"/>
      <c r="I14" s="76"/>
      <c r="J14" s="76"/>
      <c r="K14" s="78"/>
      <c r="L14" s="78"/>
      <c r="M14" s="78"/>
      <c r="N14" s="76"/>
      <c r="O14" s="76"/>
      <c r="P14" s="76"/>
      <c r="Q14" s="76"/>
      <c r="R14" s="76"/>
      <c r="S14" s="76"/>
      <c r="T14" s="76"/>
      <c r="U14" s="76"/>
    </row>
    <row r="15" spans="1:21" s="77" customFormat="1" ht="15" customHeight="1">
      <c r="A15" s="79"/>
      <c r="B15" s="79"/>
      <c r="C15" s="79"/>
      <c r="D15" s="79"/>
      <c r="E15" s="79"/>
      <c r="F15" s="79"/>
      <c r="G15" s="79"/>
      <c r="H15" s="79"/>
      <c r="I15" s="81"/>
      <c r="J15" s="81"/>
      <c r="K15" s="81"/>
      <c r="L15" s="81"/>
      <c r="M15" s="81"/>
      <c r="N15" s="82"/>
      <c r="O15" s="82"/>
      <c r="P15" s="82"/>
      <c r="Q15" s="82"/>
      <c r="R15" s="82"/>
      <c r="S15" s="82"/>
      <c r="T15" s="79"/>
      <c r="U15" s="83"/>
    </row>
    <row r="16" spans="1:21" s="77" customFormat="1" ht="15" customHeight="1">
      <c r="A16" s="79"/>
      <c r="B16" s="79"/>
      <c r="C16" s="79"/>
      <c r="D16" s="79"/>
      <c r="E16" s="79"/>
      <c r="F16" s="79"/>
      <c r="G16" s="79"/>
      <c r="H16" s="79"/>
      <c r="I16" s="81"/>
      <c r="J16" s="81"/>
      <c r="K16" s="81"/>
      <c r="L16" s="81"/>
      <c r="M16" s="81"/>
      <c r="N16" s="82"/>
      <c r="O16" s="82"/>
      <c r="P16" s="82"/>
      <c r="Q16" s="82"/>
      <c r="R16" s="82"/>
      <c r="S16" s="82"/>
      <c r="T16" s="79"/>
      <c r="U16" s="83"/>
    </row>
    <row r="17" spans="1:21" s="77" customFormat="1" ht="30.75" customHeight="1">
      <c r="A17" s="79"/>
      <c r="B17" s="79"/>
      <c r="C17" s="79"/>
      <c r="D17" s="79"/>
      <c r="E17" s="79"/>
      <c r="F17" s="79"/>
      <c r="G17" s="79"/>
      <c r="H17" s="243" t="s">
        <v>194</v>
      </c>
      <c r="I17" s="81"/>
      <c r="J17" s="81"/>
      <c r="K17" s="81"/>
      <c r="L17" s="81"/>
      <c r="M17" s="81"/>
      <c r="N17" s="82"/>
      <c r="O17" s="82"/>
      <c r="P17" s="82"/>
      <c r="Q17" s="82"/>
      <c r="R17" s="82"/>
      <c r="S17" s="82"/>
      <c r="T17" s="79"/>
      <c r="U17" s="83"/>
    </row>
    <row r="18" spans="1:21" s="77" customFormat="1" ht="15" customHeight="1">
      <c r="A18" s="79"/>
      <c r="B18" s="79"/>
      <c r="C18" s="79"/>
      <c r="D18" s="79"/>
      <c r="E18" s="79"/>
      <c r="F18" s="79"/>
      <c r="G18" s="79"/>
      <c r="H18" s="79"/>
      <c r="I18" s="81"/>
      <c r="J18" s="81"/>
      <c r="K18" s="81"/>
      <c r="L18" s="81"/>
      <c r="M18" s="81"/>
      <c r="N18" s="82"/>
      <c r="O18" s="82"/>
      <c r="P18" s="82"/>
      <c r="Q18" s="82"/>
      <c r="R18" s="82"/>
      <c r="S18" s="82"/>
      <c r="T18" s="79"/>
      <c r="U18" s="83"/>
    </row>
    <row r="19" spans="1:21" s="77" customFormat="1" ht="15" customHeight="1">
      <c r="A19" s="79"/>
      <c r="B19" s="79"/>
      <c r="C19" s="79"/>
      <c r="D19" s="79"/>
      <c r="E19" s="79"/>
      <c r="F19" s="79"/>
      <c r="G19" s="79"/>
      <c r="H19" s="79"/>
      <c r="I19" s="81"/>
      <c r="J19" s="81"/>
      <c r="K19" s="81"/>
      <c r="L19" s="81"/>
      <c r="M19" s="81"/>
      <c r="N19" s="82"/>
      <c r="O19" s="82"/>
      <c r="P19" s="82"/>
      <c r="Q19" s="82"/>
      <c r="R19" s="82"/>
      <c r="S19" s="82"/>
      <c r="T19" s="79"/>
      <c r="U19" s="83"/>
    </row>
    <row r="20" spans="1:21" s="77" customFormat="1" ht="15" customHeight="1">
      <c r="A20" s="79"/>
      <c r="B20" s="79"/>
      <c r="C20" s="79"/>
      <c r="D20" s="79"/>
      <c r="E20" s="79"/>
      <c r="F20" s="79"/>
      <c r="G20" s="79"/>
      <c r="H20" s="79"/>
      <c r="I20" s="81"/>
      <c r="J20" s="81"/>
      <c r="K20" s="81"/>
      <c r="L20" s="81"/>
      <c r="M20" s="81"/>
      <c r="N20" s="82"/>
      <c r="O20" s="82"/>
      <c r="P20" s="82"/>
      <c r="Q20" s="82"/>
      <c r="R20" s="82"/>
      <c r="S20" s="82"/>
      <c r="T20" s="79"/>
      <c r="U20" s="83"/>
    </row>
    <row r="21" spans="1:21" s="77" customFormat="1" ht="15" customHeight="1">
      <c r="A21" s="79"/>
      <c r="B21" s="79"/>
      <c r="C21" s="79"/>
      <c r="D21" s="79"/>
      <c r="E21" s="79"/>
      <c r="F21" s="79"/>
      <c r="G21" s="79"/>
      <c r="H21" s="79"/>
      <c r="I21" s="81"/>
      <c r="J21" s="81"/>
      <c r="K21" s="81"/>
      <c r="L21" s="81"/>
      <c r="M21" s="81"/>
      <c r="N21" s="82"/>
      <c r="O21" s="82"/>
      <c r="P21" s="82"/>
      <c r="Q21" s="82"/>
      <c r="R21" s="82"/>
      <c r="S21" s="82"/>
      <c r="T21" s="79"/>
      <c r="U21" s="83"/>
    </row>
    <row r="22" spans="1:21" s="77" customFormat="1" ht="15" customHeight="1">
      <c r="A22" s="79"/>
      <c r="B22" s="79"/>
      <c r="C22" s="79"/>
      <c r="D22" s="79"/>
      <c r="E22" s="79"/>
      <c r="F22" s="79"/>
      <c r="G22" s="79"/>
      <c r="H22" s="79"/>
      <c r="I22" s="81"/>
      <c r="J22" s="81"/>
      <c r="K22" s="81"/>
      <c r="L22" s="81"/>
      <c r="M22" s="81"/>
      <c r="N22" s="82"/>
      <c r="O22" s="82"/>
      <c r="P22" s="82"/>
      <c r="Q22" s="82"/>
      <c r="R22" s="82"/>
      <c r="S22" s="82"/>
      <c r="T22" s="79"/>
      <c r="U22" s="83"/>
    </row>
    <row r="23" spans="1:21" s="77" customFormat="1" ht="15" customHeight="1">
      <c r="A23" s="79"/>
      <c r="B23" s="79"/>
      <c r="C23" s="79"/>
      <c r="D23" s="79"/>
      <c r="E23" s="79"/>
      <c r="F23" s="79"/>
      <c r="G23" s="79"/>
      <c r="H23" s="79"/>
      <c r="I23" s="81"/>
      <c r="J23" s="81"/>
      <c r="K23" s="81"/>
      <c r="L23" s="81"/>
      <c r="M23" s="81"/>
      <c r="N23" s="82"/>
      <c r="O23" s="82"/>
      <c r="P23" s="82"/>
      <c r="Q23" s="82"/>
      <c r="R23" s="82"/>
      <c r="S23" s="82"/>
      <c r="T23" s="79"/>
      <c r="U23" s="83"/>
    </row>
    <row r="24" spans="1:21" s="77" customFormat="1" ht="15" customHeight="1">
      <c r="A24" s="79"/>
      <c r="B24" s="79"/>
      <c r="C24" s="79"/>
      <c r="D24" s="79"/>
      <c r="E24" s="79"/>
      <c r="F24" s="79"/>
      <c r="G24" s="79"/>
      <c r="H24" s="79"/>
      <c r="I24" s="81"/>
      <c r="J24" s="81"/>
      <c r="K24" s="81"/>
      <c r="L24" s="81"/>
      <c r="M24" s="81"/>
      <c r="N24" s="82"/>
      <c r="O24" s="82"/>
      <c r="P24" s="82"/>
      <c r="Q24" s="82"/>
      <c r="R24" s="82"/>
      <c r="S24" s="82"/>
      <c r="T24" s="79"/>
      <c r="U24" s="83"/>
    </row>
    <row r="25" spans="1:21" s="77" customFormat="1" ht="15" customHeight="1">
      <c r="A25" s="79"/>
      <c r="B25" s="79"/>
      <c r="C25" s="79"/>
      <c r="D25" s="79"/>
      <c r="E25" s="79"/>
      <c r="F25" s="79"/>
      <c r="G25" s="79"/>
      <c r="H25" s="79"/>
      <c r="I25" s="81"/>
      <c r="J25" s="81"/>
      <c r="K25" s="81"/>
      <c r="L25" s="81"/>
      <c r="M25" s="81"/>
      <c r="N25" s="82"/>
      <c r="O25" s="82"/>
      <c r="P25" s="82"/>
      <c r="Q25" s="82"/>
      <c r="R25" s="82"/>
      <c r="S25" s="82"/>
      <c r="T25" s="79"/>
      <c r="U25" s="83"/>
    </row>
    <row r="26" spans="1:21" s="77" customFormat="1" ht="15" customHeight="1">
      <c r="A26" s="79"/>
      <c r="B26" s="79"/>
      <c r="C26" s="79"/>
      <c r="D26" s="79"/>
      <c r="E26" s="79"/>
      <c r="F26" s="79"/>
      <c r="G26" s="79"/>
      <c r="H26" s="79"/>
      <c r="I26" s="81"/>
      <c r="J26" s="81"/>
      <c r="K26" s="81"/>
      <c r="L26" s="81"/>
      <c r="M26" s="81"/>
      <c r="N26" s="82"/>
      <c r="O26" s="82"/>
      <c r="P26" s="82"/>
      <c r="Q26" s="82"/>
      <c r="R26" s="82"/>
      <c r="S26" s="82"/>
      <c r="T26" s="79"/>
      <c r="U26" s="83"/>
    </row>
    <row r="27" spans="1:21" s="77" customFormat="1" ht="15" customHeight="1">
      <c r="A27" s="79"/>
      <c r="B27" s="79"/>
      <c r="C27" s="79"/>
      <c r="D27" s="79"/>
      <c r="E27" s="79"/>
      <c r="F27" s="79"/>
      <c r="G27" s="79"/>
      <c r="H27" s="79"/>
      <c r="I27" s="81"/>
      <c r="J27" s="81"/>
      <c r="K27" s="81"/>
      <c r="L27" s="81"/>
      <c r="M27" s="81"/>
      <c r="N27" s="82"/>
      <c r="O27" s="82"/>
      <c r="P27" s="82"/>
      <c r="Q27" s="82"/>
      <c r="R27" s="82"/>
      <c r="S27" s="82"/>
      <c r="T27" s="79"/>
      <c r="U27" s="83"/>
    </row>
    <row r="28" spans="1:21" s="77" customFormat="1" ht="15" customHeight="1">
      <c r="A28" s="79"/>
      <c r="B28" s="79"/>
      <c r="C28" s="79"/>
      <c r="D28" s="79"/>
      <c r="E28" s="79"/>
      <c r="F28" s="79"/>
      <c r="G28" s="79"/>
      <c r="H28" s="79"/>
      <c r="I28" s="81"/>
      <c r="J28" s="81"/>
      <c r="K28" s="81"/>
      <c r="L28" s="81"/>
      <c r="M28" s="81"/>
      <c r="N28" s="82"/>
      <c r="O28" s="82"/>
      <c r="P28" s="82"/>
      <c r="Q28" s="82"/>
      <c r="R28" s="82"/>
      <c r="S28" s="82"/>
      <c r="T28" s="79"/>
      <c r="U28" s="83"/>
    </row>
    <row r="29" spans="1:21" s="77" customFormat="1" ht="15" customHeight="1">
      <c r="A29" s="79"/>
      <c r="B29" s="79"/>
      <c r="C29" s="79"/>
      <c r="D29" s="79"/>
      <c r="E29" s="79"/>
      <c r="F29" s="79"/>
      <c r="G29" s="79"/>
      <c r="H29" s="79"/>
      <c r="I29" s="81"/>
      <c r="J29" s="81"/>
      <c r="K29" s="81"/>
      <c r="L29" s="81"/>
      <c r="M29" s="81"/>
      <c r="N29" s="82"/>
      <c r="O29" s="82"/>
      <c r="P29" s="82"/>
      <c r="Q29" s="82"/>
      <c r="R29" s="82"/>
      <c r="S29" s="82"/>
      <c r="T29" s="79"/>
      <c r="U29" s="83"/>
    </row>
    <row r="30" spans="1:21" s="77" customFormat="1" ht="15" customHeight="1">
      <c r="A30" s="79"/>
      <c r="B30" s="79"/>
      <c r="C30" s="79"/>
      <c r="D30" s="79"/>
      <c r="E30" s="79"/>
      <c r="F30" s="79"/>
      <c r="G30" s="79"/>
      <c r="H30" s="79"/>
      <c r="I30" s="81"/>
      <c r="J30" s="81"/>
      <c r="K30" s="81"/>
      <c r="L30" s="81"/>
      <c r="M30" s="81"/>
      <c r="N30" s="82"/>
      <c r="O30" s="82"/>
      <c r="P30" s="82"/>
      <c r="Q30" s="82"/>
      <c r="R30" s="82"/>
      <c r="S30" s="82"/>
      <c r="T30" s="79"/>
      <c r="U30" s="83"/>
    </row>
    <row r="31" spans="1:21" s="77" customFormat="1" ht="15" customHeight="1">
      <c r="A31" s="79"/>
      <c r="B31" s="79"/>
      <c r="C31" s="79"/>
      <c r="D31" s="79"/>
      <c r="E31" s="79"/>
      <c r="F31" s="79"/>
      <c r="G31" s="79"/>
      <c r="H31" s="79"/>
      <c r="I31" s="81"/>
      <c r="J31" s="81"/>
      <c r="K31" s="81"/>
      <c r="L31" s="81"/>
      <c r="M31" s="81"/>
      <c r="N31" s="82"/>
      <c r="O31" s="82"/>
      <c r="P31" s="82"/>
      <c r="Q31" s="82"/>
      <c r="R31" s="82"/>
      <c r="S31" s="82"/>
      <c r="T31" s="79"/>
      <c r="U31" s="83"/>
    </row>
    <row r="32" spans="1:21" s="77" customFormat="1" ht="15" customHeight="1">
      <c r="A32" s="79"/>
      <c r="B32" s="79"/>
      <c r="C32" s="79"/>
      <c r="D32" s="79"/>
      <c r="E32" s="79"/>
      <c r="F32" s="79"/>
      <c r="G32" s="79"/>
      <c r="H32" s="79"/>
      <c r="I32" s="81"/>
      <c r="J32" s="81"/>
      <c r="K32" s="81"/>
      <c r="L32" s="81"/>
      <c r="M32" s="81"/>
      <c r="N32" s="82"/>
      <c r="O32" s="82"/>
      <c r="P32" s="82"/>
      <c r="Q32" s="82"/>
      <c r="R32" s="82"/>
      <c r="S32" s="82"/>
      <c r="T32" s="79"/>
      <c r="U32" s="83"/>
    </row>
    <row r="33" spans="1:21" s="77" customFormat="1" ht="15" customHeight="1">
      <c r="A33" s="79"/>
      <c r="B33" s="79"/>
      <c r="C33" s="79"/>
      <c r="D33" s="79"/>
      <c r="E33" s="79"/>
      <c r="F33" s="79"/>
      <c r="G33" s="79"/>
      <c r="H33" s="79"/>
      <c r="I33" s="81"/>
      <c r="J33" s="81"/>
      <c r="K33" s="81"/>
      <c r="L33" s="81"/>
      <c r="M33" s="81"/>
      <c r="N33" s="82"/>
      <c r="O33" s="82"/>
      <c r="P33" s="82"/>
      <c r="Q33" s="82"/>
      <c r="R33" s="82"/>
      <c r="S33" s="82"/>
      <c r="T33" s="79"/>
      <c r="U33" s="83"/>
    </row>
    <row r="34" spans="1:21" s="77" customFormat="1" ht="15" customHeight="1">
      <c r="A34" s="79"/>
      <c r="B34" s="79"/>
      <c r="C34" s="79"/>
      <c r="D34" s="79"/>
      <c r="E34" s="79"/>
      <c r="F34" s="79"/>
      <c r="G34" s="79"/>
      <c r="H34" s="79"/>
      <c r="I34" s="81"/>
      <c r="J34" s="81"/>
      <c r="K34" s="81"/>
      <c r="L34" s="81"/>
      <c r="M34" s="81"/>
      <c r="N34" s="82"/>
      <c r="O34" s="82"/>
      <c r="P34" s="82"/>
      <c r="Q34" s="82"/>
      <c r="R34" s="82"/>
      <c r="S34" s="82"/>
      <c r="T34" s="79"/>
      <c r="U34" s="83"/>
    </row>
    <row r="35" spans="1:21" s="77" customFormat="1" ht="15" customHeight="1">
      <c r="A35" s="79"/>
      <c r="B35" s="79"/>
      <c r="C35" s="79"/>
      <c r="D35" s="79"/>
      <c r="E35" s="79"/>
      <c r="F35" s="79"/>
      <c r="G35" s="79"/>
      <c r="H35" s="79"/>
      <c r="I35" s="81"/>
      <c r="J35" s="81"/>
      <c r="K35" s="81"/>
      <c r="L35" s="81"/>
      <c r="M35" s="81"/>
      <c r="N35" s="82"/>
      <c r="O35" s="82"/>
      <c r="P35" s="82"/>
      <c r="Q35" s="82"/>
      <c r="R35" s="82"/>
      <c r="S35" s="82"/>
      <c r="T35" s="79"/>
      <c r="U35" s="83"/>
    </row>
    <row r="36" spans="1:21" s="77" customFormat="1" ht="15" customHeight="1">
      <c r="A36" s="79"/>
      <c r="B36" s="79"/>
      <c r="C36" s="79"/>
      <c r="D36" s="79"/>
      <c r="E36" s="79"/>
      <c r="F36" s="79"/>
      <c r="G36" s="79"/>
      <c r="H36" s="79"/>
      <c r="I36" s="81"/>
      <c r="J36" s="81"/>
      <c r="K36" s="81"/>
      <c r="L36" s="81"/>
      <c r="M36" s="81"/>
      <c r="N36" s="82"/>
      <c r="O36" s="82"/>
      <c r="P36" s="82"/>
      <c r="Q36" s="82"/>
      <c r="R36" s="82"/>
      <c r="S36" s="82"/>
      <c r="T36" s="79"/>
      <c r="U36" s="83"/>
    </row>
    <row r="37" spans="1:21" s="77" customFormat="1" ht="15" customHeight="1">
      <c r="A37" s="79"/>
      <c r="B37" s="79"/>
      <c r="C37" s="79"/>
      <c r="D37" s="79"/>
      <c r="E37" s="79"/>
      <c r="F37" s="75"/>
      <c r="G37" s="79"/>
      <c r="H37" s="79"/>
      <c r="I37" s="81"/>
      <c r="J37" s="81"/>
      <c r="K37" s="81"/>
      <c r="L37" s="81"/>
      <c r="M37" s="81"/>
      <c r="N37" s="82"/>
      <c r="O37" s="82"/>
      <c r="P37" s="82"/>
      <c r="Q37" s="82"/>
      <c r="R37" s="82"/>
      <c r="S37" s="82"/>
      <c r="T37" s="79"/>
      <c r="U37" s="83"/>
    </row>
    <row r="38" spans="1:21" s="77" customFormat="1" ht="15" customHeight="1">
      <c r="A38" s="79"/>
      <c r="B38" s="79"/>
      <c r="C38" s="79"/>
      <c r="D38" s="79"/>
      <c r="E38" s="79"/>
      <c r="F38" s="79"/>
      <c r="G38" s="79"/>
      <c r="H38" s="79"/>
      <c r="I38" s="81"/>
      <c r="J38" s="81"/>
      <c r="K38" s="81"/>
      <c r="L38" s="81"/>
      <c r="M38" s="81"/>
      <c r="N38" s="82"/>
      <c r="O38" s="82"/>
      <c r="P38" s="82"/>
      <c r="Q38" s="82"/>
      <c r="R38" s="82"/>
      <c r="S38" s="82"/>
      <c r="T38" s="79"/>
      <c r="U38" s="83"/>
    </row>
    <row r="39" spans="1:21" s="77" customFormat="1" ht="15" customHeight="1">
      <c r="A39" s="79"/>
      <c r="B39" s="79"/>
      <c r="C39" s="79"/>
      <c r="D39" s="79"/>
      <c r="E39" s="79"/>
      <c r="F39" s="75" t="s">
        <v>79</v>
      </c>
      <c r="G39" s="79"/>
      <c r="H39" s="79"/>
      <c r="I39" s="81"/>
      <c r="J39" s="81"/>
      <c r="K39" s="81"/>
      <c r="L39" s="81"/>
      <c r="M39" s="81"/>
      <c r="N39" s="82"/>
      <c r="O39" s="82"/>
      <c r="P39" s="82"/>
      <c r="Q39" s="82"/>
      <c r="R39" s="82"/>
      <c r="S39" s="82"/>
      <c r="T39" s="79"/>
      <c r="U39" s="83"/>
    </row>
    <row r="40" spans="1:21" s="77" customFormat="1" ht="15" customHeight="1">
      <c r="A40" s="87"/>
      <c r="B40" s="87"/>
      <c r="C40" s="87"/>
      <c r="D40" s="87"/>
      <c r="E40" s="87"/>
      <c r="F40" s="87"/>
      <c r="G40" s="87"/>
      <c r="H40" s="87"/>
      <c r="I40" s="88"/>
      <c r="J40" s="88"/>
      <c r="K40" s="88"/>
      <c r="L40" s="88"/>
      <c r="M40" s="88"/>
      <c r="N40" s="89"/>
      <c r="O40" s="89"/>
      <c r="P40" s="89"/>
      <c r="Q40" s="89"/>
      <c r="R40" s="89"/>
      <c r="S40" s="89"/>
      <c r="T40" s="87"/>
      <c r="U40" s="90"/>
    </row>
    <row r="41" spans="1:21">
      <c r="A41" s="32"/>
      <c r="B41" s="68"/>
      <c r="C41" s="32"/>
      <c r="D41" s="32"/>
      <c r="F41" s="32"/>
    </row>
    <row r="42" spans="1:21">
      <c r="B42" s="33"/>
      <c r="C42" s="34"/>
      <c r="D42" s="34"/>
      <c r="N42" s="35"/>
      <c r="O42" s="35"/>
    </row>
    <row r="43" spans="1:21">
      <c r="B43" s="36"/>
      <c r="C43" s="36"/>
      <c r="D43" s="36"/>
      <c r="N43" s="37"/>
      <c r="O43" s="37"/>
    </row>
  </sheetData>
  <mergeCells count="15">
    <mergeCell ref="A1:U1"/>
    <mergeCell ref="A2:U2"/>
    <mergeCell ref="D6:D8"/>
    <mergeCell ref="E6:E8"/>
    <mergeCell ref="F6:F8"/>
    <mergeCell ref="G6:G8"/>
    <mergeCell ref="A4:U4"/>
    <mergeCell ref="A5:U5"/>
    <mergeCell ref="A6:A8"/>
    <mergeCell ref="M7:Q7"/>
    <mergeCell ref="H7:J7"/>
    <mergeCell ref="K7:L7"/>
    <mergeCell ref="R7:U7"/>
    <mergeCell ref="B6:B8"/>
    <mergeCell ref="C6:C8"/>
  </mergeCells>
  <printOptions horizontalCentered="1"/>
  <pageMargins left="0.19685039370078741" right="0.19685039370078741" top="1.6535433070866143" bottom="0.47244094488188981" header="0.19685039370078741" footer="0.19685039370078741"/>
  <pageSetup scale="62" orientation="landscape" r:id="rId1"/>
  <headerFooter scaleWithDoc="0">
    <oddHeader>&amp;C&amp;G</oddHeader>
    <oddFooter>&amp;C&amp;G</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showGridLines="0" zoomScaleNormal="100" zoomScaleSheetLayoutView="70" workbookViewId="0">
      <selection activeCell="G29" sqref="G29"/>
    </sheetView>
  </sheetViews>
  <sheetFormatPr baseColWidth="10" defaultColWidth="11.42578125" defaultRowHeight="13.5"/>
  <cols>
    <col min="1" max="1" width="50" style="1" customWidth="1"/>
    <col min="2" max="2" width="6.5703125" style="1" customWidth="1"/>
    <col min="3" max="3" width="90.7109375" style="1" customWidth="1"/>
    <col min="4" max="16384" width="11.42578125" style="1"/>
  </cols>
  <sheetData>
    <row r="1" spans="1:20" ht="35.1" customHeight="1">
      <c r="A1" s="319" t="s">
        <v>57</v>
      </c>
      <c r="B1" s="320"/>
      <c r="C1" s="321"/>
    </row>
    <row r="2" spans="1:20" ht="6" customHeight="1">
      <c r="C2" s="69"/>
    </row>
    <row r="3" spans="1:20" s="69" customFormat="1" ht="20.100000000000001" customHeight="1">
      <c r="A3" s="322" t="s">
        <v>141</v>
      </c>
      <c r="B3" s="323"/>
      <c r="C3" s="324"/>
      <c r="D3" s="70"/>
      <c r="E3" s="70"/>
      <c r="F3" s="70"/>
      <c r="G3" s="70"/>
      <c r="H3" s="70"/>
      <c r="I3" s="70"/>
      <c r="J3" s="70"/>
      <c r="K3" s="70"/>
      <c r="L3" s="70"/>
      <c r="M3" s="70"/>
      <c r="N3" s="70"/>
      <c r="O3" s="70"/>
      <c r="P3" s="70"/>
      <c r="Q3" s="70"/>
      <c r="R3" s="70"/>
      <c r="S3" s="70"/>
      <c r="T3" s="70"/>
    </row>
    <row r="4" spans="1:20" s="69" customFormat="1" ht="20.100000000000001" customHeight="1">
      <c r="A4" s="322" t="s">
        <v>143</v>
      </c>
      <c r="B4" s="323"/>
      <c r="C4" s="324"/>
      <c r="D4" s="70"/>
      <c r="E4" s="70"/>
      <c r="F4" s="70"/>
      <c r="G4" s="70"/>
      <c r="H4" s="70"/>
      <c r="I4" s="70"/>
      <c r="J4" s="70"/>
      <c r="K4" s="70"/>
      <c r="L4" s="70"/>
      <c r="M4" s="70"/>
      <c r="N4" s="70"/>
      <c r="O4" s="70"/>
      <c r="P4" s="70"/>
      <c r="Q4" s="70"/>
      <c r="R4" s="70"/>
      <c r="S4" s="70"/>
      <c r="T4" s="70"/>
    </row>
    <row r="5" spans="1:20" s="69" customFormat="1" ht="20.100000000000001" customHeight="1">
      <c r="A5" s="322" t="s">
        <v>132</v>
      </c>
      <c r="B5" s="323"/>
      <c r="C5" s="324"/>
      <c r="D5" s="70"/>
      <c r="E5" s="70"/>
      <c r="F5" s="70"/>
      <c r="G5" s="70"/>
      <c r="H5" s="70"/>
      <c r="I5" s="70"/>
      <c r="J5" s="70"/>
      <c r="K5" s="70"/>
      <c r="L5" s="70"/>
      <c r="M5" s="70"/>
      <c r="N5" s="70"/>
      <c r="O5" s="70"/>
      <c r="P5" s="70"/>
      <c r="Q5" s="70"/>
      <c r="R5" s="70"/>
      <c r="S5" s="70"/>
      <c r="T5" s="70"/>
    </row>
    <row r="6" spans="1:20" ht="30" customHeight="1">
      <c r="A6" s="364" t="s">
        <v>59</v>
      </c>
      <c r="B6" s="365"/>
      <c r="C6" s="366"/>
    </row>
    <row r="7" spans="1:20" s="51" customFormat="1" ht="15" customHeight="1">
      <c r="A7" s="91"/>
      <c r="B7" s="65"/>
      <c r="C7" s="71"/>
    </row>
    <row r="8" spans="1:20" s="51" customFormat="1" ht="15" customHeight="1">
      <c r="A8" s="367"/>
      <c r="B8" s="368"/>
      <c r="C8" s="369"/>
    </row>
    <row r="9" spans="1:20" s="51" customFormat="1" ht="15" customHeight="1">
      <c r="A9" s="367"/>
      <c r="B9" s="368"/>
      <c r="C9" s="369"/>
    </row>
    <row r="10" spans="1:20" s="51" customFormat="1" ht="15" customHeight="1">
      <c r="A10" s="367"/>
      <c r="B10" s="368"/>
      <c r="C10" s="369"/>
    </row>
    <row r="11" spans="1:20" s="51" customFormat="1" ht="15" customHeight="1">
      <c r="A11" s="367"/>
      <c r="B11" s="368"/>
      <c r="C11" s="369"/>
    </row>
    <row r="12" spans="1:20" s="51" customFormat="1" ht="15" customHeight="1">
      <c r="A12" s="367"/>
      <c r="B12" s="368"/>
      <c r="C12" s="369"/>
    </row>
    <row r="13" spans="1:20" s="51" customFormat="1" ht="15" customHeight="1">
      <c r="A13" s="367"/>
      <c r="B13" s="368"/>
      <c r="C13" s="369"/>
    </row>
    <row r="14" spans="1:20" s="51" customFormat="1" ht="21.75" customHeight="1">
      <c r="A14" s="361" t="s">
        <v>194</v>
      </c>
      <c r="B14" s="362"/>
      <c r="C14" s="363"/>
    </row>
    <row r="15" spans="1:20" s="51" customFormat="1" ht="15" customHeight="1">
      <c r="A15" s="367"/>
      <c r="B15" s="368"/>
      <c r="C15" s="369"/>
    </row>
    <row r="16" spans="1:20" s="51" customFormat="1" ht="15" customHeight="1">
      <c r="A16" s="367"/>
      <c r="B16" s="368"/>
      <c r="C16" s="369"/>
    </row>
    <row r="17" spans="1:3" s="51" customFormat="1" ht="15" customHeight="1">
      <c r="A17" s="367"/>
      <c r="B17" s="368"/>
      <c r="C17" s="369"/>
    </row>
    <row r="18" spans="1:3" s="51" customFormat="1" ht="15" customHeight="1">
      <c r="A18" s="367"/>
      <c r="B18" s="368"/>
      <c r="C18" s="369"/>
    </row>
    <row r="19" spans="1:3" s="51" customFormat="1" ht="15" customHeight="1">
      <c r="A19" s="367"/>
      <c r="B19" s="368"/>
      <c r="C19" s="369"/>
    </row>
    <row r="20" spans="1:3" s="51" customFormat="1" ht="15" customHeight="1">
      <c r="A20" s="367"/>
      <c r="B20" s="368"/>
      <c r="C20" s="369"/>
    </row>
    <row r="21" spans="1:3" s="51" customFormat="1" ht="15" customHeight="1">
      <c r="A21" s="367"/>
      <c r="B21" s="368"/>
      <c r="C21" s="369"/>
    </row>
    <row r="22" spans="1:3" s="51" customFormat="1" ht="15" customHeight="1">
      <c r="A22" s="367"/>
      <c r="B22" s="368"/>
      <c r="C22" s="369"/>
    </row>
    <row r="23" spans="1:3" s="51" customFormat="1" ht="15" customHeight="1">
      <c r="A23" s="367"/>
      <c r="B23" s="368"/>
      <c r="C23" s="369"/>
    </row>
    <row r="24" spans="1:3" s="51" customFormat="1" ht="15" customHeight="1">
      <c r="A24" s="367"/>
      <c r="B24" s="368"/>
      <c r="C24" s="369"/>
    </row>
    <row r="25" spans="1:3" s="51" customFormat="1" ht="15" customHeight="1">
      <c r="A25" s="367"/>
      <c r="B25" s="368"/>
      <c r="C25" s="369"/>
    </row>
    <row r="26" spans="1:3" s="51" customFormat="1" ht="15" customHeight="1">
      <c r="A26" s="367"/>
      <c r="B26" s="368"/>
      <c r="C26" s="369"/>
    </row>
    <row r="27" spans="1:3" s="51" customFormat="1" ht="15" customHeight="1">
      <c r="A27" s="367"/>
      <c r="B27" s="368"/>
      <c r="C27" s="369"/>
    </row>
    <row r="28" spans="1:3" s="51" customFormat="1" ht="15" customHeight="1">
      <c r="A28" s="367"/>
      <c r="B28" s="368"/>
      <c r="C28" s="369"/>
    </row>
    <row r="29" spans="1:3" s="51" customFormat="1" ht="15" customHeight="1">
      <c r="A29" s="367"/>
      <c r="B29" s="368"/>
      <c r="C29" s="369"/>
    </row>
    <row r="30" spans="1:3" s="51" customFormat="1" ht="15" customHeight="1">
      <c r="A30" s="367"/>
      <c r="B30" s="368"/>
      <c r="C30" s="369"/>
    </row>
    <row r="31" spans="1:3" s="51" customFormat="1" ht="15" customHeight="1">
      <c r="A31" s="370"/>
      <c r="B31" s="371"/>
      <c r="C31" s="372"/>
    </row>
    <row r="33" spans="1:3">
      <c r="A33" s="29"/>
      <c r="B33" s="29"/>
      <c r="C33" s="8"/>
    </row>
    <row r="34" spans="1:3">
      <c r="A34" s="30"/>
      <c r="B34" s="30"/>
      <c r="C34" s="11"/>
    </row>
  </sheetData>
  <mergeCells count="29">
    <mergeCell ref="A29:C29"/>
    <mergeCell ref="A30:C30"/>
    <mergeCell ref="A23:C23"/>
    <mergeCell ref="A24:C24"/>
    <mergeCell ref="A31:C31"/>
    <mergeCell ref="A25:C25"/>
    <mergeCell ref="A26:C26"/>
    <mergeCell ref="A27:C27"/>
    <mergeCell ref="A28:C28"/>
    <mergeCell ref="A15:C15"/>
    <mergeCell ref="A16:C16"/>
    <mergeCell ref="A17:C17"/>
    <mergeCell ref="A18:C18"/>
    <mergeCell ref="A22:C22"/>
    <mergeCell ref="A19:C19"/>
    <mergeCell ref="A20:C20"/>
    <mergeCell ref="A21:C21"/>
    <mergeCell ref="A14:C14"/>
    <mergeCell ref="A4:C4"/>
    <mergeCell ref="A1:C1"/>
    <mergeCell ref="A3:C3"/>
    <mergeCell ref="A5:C5"/>
    <mergeCell ref="A6:C6"/>
    <mergeCell ref="A8:C8"/>
    <mergeCell ref="A9:C9"/>
    <mergeCell ref="A10:C10"/>
    <mergeCell ref="A11:C11"/>
    <mergeCell ref="A12:C12"/>
    <mergeCell ref="A13:C13"/>
  </mergeCells>
  <printOptions horizontalCentered="1"/>
  <pageMargins left="0.39370078740157483" right="0.39370078740157483" top="1.6535433070866143" bottom="0.47244094488188981" header="0.19685039370078741" footer="0.19685039370078741"/>
  <pageSetup scale="85" orientation="landscape" r:id="rId1"/>
  <headerFooter scaleWithDoc="0">
    <oddHeader>&amp;C&amp;G</oddHeader>
    <oddFooter>&amp;C&amp;G</oddFooter>
  </headerFooter>
  <ignoredErrors>
    <ignoredError sqref="C11 A11" numberStoredAsText="1"/>
  </ignoredErrors>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4"/>
  <sheetViews>
    <sheetView showGridLines="0" zoomScaleNormal="100" workbookViewId="0">
      <selection activeCell="S13" sqref="S13"/>
    </sheetView>
  </sheetViews>
  <sheetFormatPr baseColWidth="10" defaultColWidth="11.42578125" defaultRowHeight="13.5"/>
  <cols>
    <col min="1" max="7" width="5" style="1" customWidth="1"/>
    <col min="8" max="8" width="60.7109375" style="1" customWidth="1"/>
    <col min="9" max="9" width="10.7109375" style="1" customWidth="1"/>
    <col min="10" max="15" width="13.7109375" style="1" customWidth="1"/>
    <col min="16" max="16" width="2.85546875" style="1" customWidth="1"/>
    <col min="17" max="19" width="15.85546875" style="1" bestFit="1" customWidth="1"/>
    <col min="20" max="16384" width="11.42578125" style="1"/>
  </cols>
  <sheetData>
    <row r="1" spans="1:19" ht="39" customHeight="1"/>
    <row r="2" spans="1:19" ht="34.9" customHeight="1">
      <c r="A2" s="319" t="s">
        <v>99</v>
      </c>
      <c r="B2" s="320"/>
      <c r="C2" s="320"/>
      <c r="D2" s="320"/>
      <c r="E2" s="320"/>
      <c r="F2" s="320"/>
      <c r="G2" s="320"/>
      <c r="H2" s="320"/>
      <c r="I2" s="320"/>
      <c r="J2" s="320"/>
      <c r="K2" s="320"/>
      <c r="L2" s="320"/>
      <c r="M2" s="320"/>
      <c r="N2" s="320"/>
      <c r="O2" s="321"/>
    </row>
    <row r="3" spans="1:19" ht="7.9" customHeight="1">
      <c r="A3" s="142"/>
      <c r="B3" s="142"/>
      <c r="C3" s="142"/>
      <c r="D3" s="142"/>
      <c r="E3" s="142"/>
      <c r="F3" s="142"/>
      <c r="G3" s="142"/>
      <c r="H3" s="142"/>
      <c r="I3" s="142"/>
      <c r="J3" s="142"/>
      <c r="K3" s="142"/>
      <c r="L3" s="142"/>
      <c r="M3" s="142"/>
      <c r="N3" s="142"/>
      <c r="O3" s="142"/>
    </row>
    <row r="4" spans="1:19" ht="19.149999999999999" customHeight="1">
      <c r="A4" s="378" t="s">
        <v>141</v>
      </c>
      <c r="B4" s="379"/>
      <c r="C4" s="379"/>
      <c r="D4" s="379"/>
      <c r="E4" s="379"/>
      <c r="F4" s="379"/>
      <c r="G4" s="379"/>
      <c r="H4" s="379"/>
      <c r="I4" s="379"/>
      <c r="J4" s="379"/>
      <c r="K4" s="379"/>
      <c r="L4" s="379"/>
      <c r="M4" s="379"/>
      <c r="N4" s="379"/>
      <c r="O4" s="380"/>
    </row>
    <row r="5" spans="1:19" ht="19.149999999999999" customHeight="1">
      <c r="A5" s="378" t="s">
        <v>143</v>
      </c>
      <c r="B5" s="379"/>
      <c r="C5" s="379"/>
      <c r="D5" s="379"/>
      <c r="E5" s="379"/>
      <c r="F5" s="379"/>
      <c r="G5" s="379"/>
      <c r="H5" s="379"/>
      <c r="I5" s="379"/>
      <c r="J5" s="379"/>
      <c r="K5" s="379"/>
      <c r="L5" s="379"/>
      <c r="M5" s="379"/>
      <c r="N5" s="379"/>
      <c r="O5" s="380"/>
    </row>
    <row r="6" spans="1:19" ht="19.899999999999999" customHeight="1">
      <c r="A6" s="317" t="s">
        <v>52</v>
      </c>
      <c r="B6" s="317" t="s">
        <v>100</v>
      </c>
      <c r="C6" s="317" t="s">
        <v>28</v>
      </c>
      <c r="D6" s="317" t="s">
        <v>26</v>
      </c>
      <c r="E6" s="317" t="s">
        <v>27</v>
      </c>
      <c r="F6" s="317" t="s">
        <v>4</v>
      </c>
      <c r="G6" s="317" t="s">
        <v>43</v>
      </c>
      <c r="H6" s="394" t="s">
        <v>5</v>
      </c>
      <c r="I6" s="317" t="s">
        <v>101</v>
      </c>
      <c r="J6" s="334" t="s">
        <v>102</v>
      </c>
      <c r="K6" s="335"/>
      <c r="L6" s="384"/>
      <c r="M6" s="334" t="s">
        <v>103</v>
      </c>
      <c r="N6" s="335"/>
      <c r="O6" s="384"/>
    </row>
    <row r="7" spans="1:19" ht="19.899999999999999" customHeight="1">
      <c r="A7" s="318"/>
      <c r="B7" s="318"/>
      <c r="C7" s="318"/>
      <c r="D7" s="318"/>
      <c r="E7" s="318"/>
      <c r="F7" s="318"/>
      <c r="G7" s="318"/>
      <c r="H7" s="395"/>
      <c r="I7" s="318"/>
      <c r="J7" s="122" t="s">
        <v>104</v>
      </c>
      <c r="K7" s="143" t="s">
        <v>123</v>
      </c>
      <c r="L7" s="122" t="s">
        <v>105</v>
      </c>
      <c r="M7" s="122" t="s">
        <v>60</v>
      </c>
      <c r="N7" s="143" t="s">
        <v>124</v>
      </c>
      <c r="O7" s="122" t="s">
        <v>12</v>
      </c>
    </row>
    <row r="8" spans="1:19" ht="33.75" customHeight="1">
      <c r="A8" s="123" t="s">
        <v>195</v>
      </c>
      <c r="B8" s="123" t="s">
        <v>195</v>
      </c>
      <c r="C8" s="123" t="s">
        <v>195</v>
      </c>
      <c r="D8" s="123" t="s">
        <v>196</v>
      </c>
      <c r="E8" s="123" t="s">
        <v>197</v>
      </c>
      <c r="F8" s="123" t="s">
        <v>198</v>
      </c>
      <c r="G8" s="123"/>
      <c r="H8" s="244" t="s">
        <v>155</v>
      </c>
      <c r="I8" s="245" t="s">
        <v>156</v>
      </c>
      <c r="J8" s="245" t="s">
        <v>291</v>
      </c>
      <c r="K8" s="245" t="s">
        <v>199</v>
      </c>
      <c r="L8" s="245" t="s">
        <v>199</v>
      </c>
      <c r="M8" s="246">
        <v>115000</v>
      </c>
      <c r="N8" s="246">
        <v>0</v>
      </c>
      <c r="O8" s="246">
        <v>0</v>
      </c>
      <c r="Q8" s="310">
        <f>+M8+M20+'AR (2)'!M8+'AR (2)'!M20</f>
        <v>88806148</v>
      </c>
      <c r="R8" s="310">
        <f>+N8+N20+'AR (2)'!N8+'AR (2)'!N20</f>
        <v>19648009.759999998</v>
      </c>
      <c r="S8" s="310">
        <f>+O8+O20+'AR (2)'!O8+'AR (2)'!O20</f>
        <v>14115150.65</v>
      </c>
    </row>
    <row r="9" spans="1:19">
      <c r="A9" s="381"/>
      <c r="B9" s="382"/>
      <c r="C9" s="382"/>
      <c r="D9" s="382"/>
      <c r="E9" s="382"/>
      <c r="F9" s="382"/>
      <c r="G9" s="382"/>
      <c r="H9" s="382"/>
      <c r="I9" s="382"/>
      <c r="J9" s="382"/>
      <c r="K9" s="382"/>
      <c r="L9" s="382"/>
      <c r="M9" s="382"/>
      <c r="N9" s="382"/>
      <c r="O9" s="383"/>
      <c r="Q9" s="310">
        <f>AR!Q8-88806148</f>
        <v>0</v>
      </c>
      <c r="R9" s="238">
        <f>+R8-'ECG-1 (2)'!B21</f>
        <v>0</v>
      </c>
      <c r="S9" s="238">
        <f>+S8-'ECG-1 (2)'!E21</f>
        <v>0</v>
      </c>
    </row>
    <row r="10" spans="1:19" ht="39" customHeight="1">
      <c r="A10" s="388" t="s">
        <v>204</v>
      </c>
      <c r="B10" s="389"/>
      <c r="C10" s="389"/>
      <c r="D10" s="389"/>
      <c r="E10" s="389"/>
      <c r="F10" s="389"/>
      <c r="G10" s="389"/>
      <c r="H10" s="389"/>
      <c r="I10" s="389"/>
      <c r="J10" s="389"/>
      <c r="K10" s="389"/>
      <c r="L10" s="389"/>
      <c r="M10" s="389"/>
      <c r="N10" s="389"/>
      <c r="O10" s="390"/>
    </row>
    <row r="11" spans="1:19">
      <c r="A11" s="247"/>
      <c r="B11" s="248"/>
      <c r="C11" s="248"/>
      <c r="D11" s="248"/>
      <c r="E11" s="248"/>
      <c r="F11" s="248"/>
      <c r="G11" s="248"/>
      <c r="H11" s="248"/>
      <c r="I11" s="248"/>
      <c r="J11" s="248"/>
      <c r="K11" s="248"/>
      <c r="L11" s="248"/>
      <c r="M11" s="248"/>
      <c r="N11" s="248"/>
      <c r="O11" s="249"/>
    </row>
    <row r="12" spans="1:19">
      <c r="A12" s="385" t="s">
        <v>295</v>
      </c>
      <c r="B12" s="386"/>
      <c r="C12" s="386"/>
      <c r="D12" s="386"/>
      <c r="E12" s="386"/>
      <c r="F12" s="386"/>
      <c r="G12" s="386"/>
      <c r="H12" s="386"/>
      <c r="I12" s="386"/>
      <c r="J12" s="386"/>
      <c r="K12" s="386"/>
      <c r="L12" s="386"/>
      <c r="M12" s="386"/>
      <c r="N12" s="386"/>
      <c r="O12" s="387"/>
    </row>
    <row r="13" spans="1:19">
      <c r="A13" s="247"/>
      <c r="B13" s="248"/>
      <c r="C13" s="248"/>
      <c r="D13" s="248"/>
      <c r="E13" s="248"/>
      <c r="F13" s="248"/>
      <c r="G13" s="248"/>
      <c r="H13" s="248"/>
      <c r="I13" s="248"/>
      <c r="J13" s="248"/>
      <c r="K13" s="248"/>
      <c r="L13" s="248"/>
      <c r="M13" s="248"/>
      <c r="N13" s="248"/>
      <c r="O13" s="249"/>
    </row>
    <row r="14" spans="1:19">
      <c r="A14" s="247"/>
      <c r="B14" s="248"/>
      <c r="C14" s="248"/>
      <c r="D14" s="248"/>
      <c r="E14" s="248"/>
      <c r="F14" s="248"/>
      <c r="G14" s="248"/>
      <c r="H14" s="248"/>
      <c r="I14" s="248"/>
      <c r="J14" s="248"/>
      <c r="K14" s="248"/>
      <c r="L14" s="248"/>
      <c r="M14" s="248"/>
      <c r="N14" s="248"/>
      <c r="O14" s="249"/>
    </row>
    <row r="15" spans="1:19">
      <c r="A15" s="247"/>
      <c r="B15" s="248"/>
      <c r="C15" s="248"/>
      <c r="D15" s="248"/>
      <c r="E15" s="248"/>
      <c r="F15" s="248"/>
      <c r="G15" s="248"/>
      <c r="H15" s="248"/>
      <c r="I15" s="248"/>
      <c r="J15" s="248"/>
      <c r="K15" s="248"/>
      <c r="L15" s="248"/>
      <c r="M15" s="248"/>
      <c r="N15" s="248"/>
      <c r="O15" s="249"/>
    </row>
    <row r="16" spans="1:19">
      <c r="A16" s="385" t="s">
        <v>292</v>
      </c>
      <c r="B16" s="386"/>
      <c r="C16" s="386"/>
      <c r="D16" s="386"/>
      <c r="E16" s="386"/>
      <c r="F16" s="386"/>
      <c r="G16" s="386"/>
      <c r="H16" s="386"/>
      <c r="I16" s="386"/>
      <c r="J16" s="386"/>
      <c r="K16" s="386"/>
      <c r="L16" s="386"/>
      <c r="M16" s="386"/>
      <c r="N16" s="386"/>
      <c r="O16" s="387"/>
    </row>
    <row r="17" spans="1:16">
      <c r="A17" s="247"/>
      <c r="B17" s="248"/>
      <c r="C17" s="248"/>
      <c r="D17" s="248"/>
      <c r="E17" s="248"/>
      <c r="F17" s="248"/>
      <c r="G17" s="248"/>
      <c r="H17" s="248"/>
      <c r="I17" s="248"/>
      <c r="J17" s="248"/>
      <c r="K17" s="248"/>
      <c r="L17" s="248"/>
      <c r="M17" s="248"/>
      <c r="N17" s="248"/>
      <c r="O17" s="249"/>
    </row>
    <row r="18" spans="1:16">
      <c r="A18" s="247"/>
      <c r="B18" s="248"/>
      <c r="C18" s="248"/>
      <c r="D18" s="248"/>
      <c r="E18" s="248"/>
      <c r="F18" s="248"/>
      <c r="G18" s="248"/>
      <c r="H18" s="248"/>
      <c r="I18" s="248"/>
      <c r="J18" s="248"/>
      <c r="K18" s="248"/>
      <c r="L18" s="248"/>
      <c r="M18" s="248"/>
      <c r="N18" s="248"/>
      <c r="O18" s="249"/>
    </row>
    <row r="19" spans="1:16" s="124" customFormat="1" ht="15" customHeight="1">
      <c r="A19" s="250"/>
      <c r="B19" s="251"/>
      <c r="C19" s="251"/>
      <c r="D19" s="251"/>
      <c r="E19" s="251"/>
      <c r="F19" s="251"/>
      <c r="G19" s="251"/>
      <c r="H19" s="251"/>
      <c r="I19" s="251"/>
      <c r="J19" s="251"/>
      <c r="K19" s="251"/>
      <c r="L19" s="251"/>
      <c r="M19" s="251"/>
      <c r="N19" s="251"/>
      <c r="O19" s="252"/>
    </row>
    <row r="20" spans="1:16" ht="21" customHeight="1">
      <c r="A20" s="128" t="s">
        <v>196</v>
      </c>
      <c r="B20" s="128" t="s">
        <v>200</v>
      </c>
      <c r="C20" s="128" t="s">
        <v>195</v>
      </c>
      <c r="D20" s="128" t="s">
        <v>201</v>
      </c>
      <c r="E20" s="128" t="s">
        <v>196</v>
      </c>
      <c r="F20" s="128" t="s">
        <v>202</v>
      </c>
      <c r="G20" s="128"/>
      <c r="H20" s="253" t="s">
        <v>160</v>
      </c>
      <c r="I20" s="254" t="s">
        <v>203</v>
      </c>
      <c r="J20" s="254" t="s">
        <v>196</v>
      </c>
      <c r="K20" s="254" t="s">
        <v>195</v>
      </c>
      <c r="L20" s="254" t="s">
        <v>199</v>
      </c>
      <c r="M20" s="246">
        <v>122000</v>
      </c>
      <c r="N20" s="246">
        <v>42000</v>
      </c>
      <c r="O20" s="246">
        <v>0</v>
      </c>
    </row>
    <row r="21" spans="1:16" ht="23.25" customHeight="1">
      <c r="A21" s="381"/>
      <c r="B21" s="382"/>
      <c r="C21" s="382"/>
      <c r="D21" s="382"/>
      <c r="E21" s="382"/>
      <c r="F21" s="382"/>
      <c r="G21" s="382"/>
      <c r="H21" s="382"/>
      <c r="I21" s="382"/>
      <c r="J21" s="382"/>
      <c r="K21" s="382"/>
      <c r="L21" s="382"/>
      <c r="M21" s="382"/>
      <c r="N21" s="382"/>
      <c r="O21" s="383"/>
    </row>
    <row r="22" spans="1:16" ht="33" customHeight="1">
      <c r="A22" s="388" t="s">
        <v>300</v>
      </c>
      <c r="B22" s="389"/>
      <c r="C22" s="389"/>
      <c r="D22" s="389"/>
      <c r="E22" s="389"/>
      <c r="F22" s="389"/>
      <c r="G22" s="389"/>
      <c r="H22" s="389"/>
      <c r="I22" s="389"/>
      <c r="J22" s="389"/>
      <c r="K22" s="389"/>
      <c r="L22" s="389"/>
      <c r="M22" s="389"/>
      <c r="N22" s="389"/>
      <c r="O22" s="390"/>
    </row>
    <row r="23" spans="1:16">
      <c r="A23" s="247"/>
      <c r="B23" s="248"/>
      <c r="C23" s="248"/>
      <c r="D23" s="248"/>
      <c r="E23" s="248"/>
      <c r="F23" s="248"/>
      <c r="G23" s="248"/>
      <c r="H23" s="248"/>
      <c r="I23" s="248"/>
      <c r="J23" s="248"/>
      <c r="K23" s="248"/>
      <c r="L23" s="248"/>
      <c r="M23" s="248"/>
      <c r="N23" s="248"/>
      <c r="O23" s="249"/>
    </row>
    <row r="24" spans="1:16" ht="36.75" customHeight="1">
      <c r="A24" s="391" t="s">
        <v>205</v>
      </c>
      <c r="B24" s="392"/>
      <c r="C24" s="392"/>
      <c r="D24" s="392"/>
      <c r="E24" s="392"/>
      <c r="F24" s="392"/>
      <c r="G24" s="392"/>
      <c r="H24" s="392"/>
      <c r="I24" s="392"/>
      <c r="J24" s="392"/>
      <c r="K24" s="392"/>
      <c r="L24" s="392"/>
      <c r="M24" s="392"/>
      <c r="N24" s="392"/>
      <c r="O24" s="393"/>
    </row>
    <row r="25" spans="1:16">
      <c r="A25" s="247"/>
      <c r="B25" s="248"/>
      <c r="C25" s="248"/>
      <c r="D25" s="248"/>
      <c r="E25" s="248"/>
      <c r="F25" s="248"/>
      <c r="G25" s="248"/>
      <c r="H25" s="248"/>
      <c r="I25" s="248"/>
      <c r="J25" s="248"/>
      <c r="K25" s="248"/>
      <c r="L25" s="248"/>
      <c r="M25" s="248"/>
      <c r="N25" s="248"/>
      <c r="O25" s="249"/>
    </row>
    <row r="26" spans="1:16">
      <c r="A26" s="247"/>
      <c r="B26" s="248"/>
      <c r="C26" s="248"/>
      <c r="D26" s="248"/>
      <c r="E26" s="248"/>
      <c r="F26" s="248"/>
      <c r="G26" s="248"/>
      <c r="H26" s="248"/>
      <c r="I26" s="248"/>
      <c r="J26" s="248"/>
      <c r="K26" s="248"/>
      <c r="L26" s="248"/>
      <c r="M26" s="248"/>
      <c r="N26" s="248"/>
      <c r="O26" s="249"/>
    </row>
    <row r="27" spans="1:16">
      <c r="A27" s="247"/>
      <c r="B27" s="248"/>
      <c r="C27" s="248"/>
      <c r="D27" s="248"/>
      <c r="E27" s="248"/>
      <c r="F27" s="248"/>
      <c r="G27" s="248"/>
      <c r="H27" s="248"/>
      <c r="I27" s="248"/>
      <c r="J27" s="248"/>
      <c r="K27" s="248"/>
      <c r="L27" s="248"/>
      <c r="M27" s="248"/>
      <c r="N27" s="248"/>
      <c r="O27" s="249"/>
    </row>
    <row r="28" spans="1:16">
      <c r="A28" s="385" t="s">
        <v>296</v>
      </c>
      <c r="B28" s="386"/>
      <c r="C28" s="386"/>
      <c r="D28" s="386"/>
      <c r="E28" s="386"/>
      <c r="F28" s="386"/>
      <c r="G28" s="386"/>
      <c r="H28" s="386"/>
      <c r="I28" s="386"/>
      <c r="J28" s="386"/>
      <c r="K28" s="386"/>
      <c r="L28" s="386"/>
      <c r="M28" s="386"/>
      <c r="N28" s="386"/>
      <c r="O28" s="387"/>
    </row>
    <row r="29" spans="1:16">
      <c r="A29" s="163"/>
      <c r="B29" s="164"/>
      <c r="C29" s="164"/>
      <c r="D29" s="164"/>
      <c r="E29" s="164"/>
      <c r="F29" s="164"/>
      <c r="G29" s="164"/>
      <c r="H29" s="164"/>
      <c r="I29" s="164"/>
      <c r="J29" s="164"/>
      <c r="K29" s="164"/>
      <c r="L29" s="164"/>
      <c r="M29" s="164"/>
      <c r="N29" s="164"/>
      <c r="O29" s="165"/>
    </row>
    <row r="30" spans="1:16">
      <c r="A30" s="373"/>
      <c r="B30" s="374"/>
      <c r="C30" s="374"/>
      <c r="D30" s="374"/>
      <c r="E30" s="374"/>
      <c r="F30" s="374"/>
      <c r="G30" s="374"/>
      <c r="H30" s="374"/>
      <c r="I30" s="374"/>
      <c r="J30" s="374"/>
      <c r="K30" s="374"/>
      <c r="L30" s="374"/>
      <c r="M30" s="374"/>
      <c r="N30" s="374"/>
      <c r="O30" s="375"/>
    </row>
    <row r="31" spans="1:16" ht="12.75" customHeight="1">
      <c r="A31" s="255"/>
      <c r="B31" s="255"/>
      <c r="C31" s="255"/>
      <c r="D31" s="255"/>
      <c r="E31" s="126"/>
      <c r="F31" s="126"/>
      <c r="G31" s="126"/>
      <c r="H31" s="126"/>
      <c r="I31" s="126"/>
      <c r="J31" s="126"/>
      <c r="K31" s="126"/>
      <c r="L31" s="126"/>
      <c r="M31" s="126"/>
      <c r="N31" s="126"/>
      <c r="O31" s="126"/>
    </row>
    <row r="32" spans="1:16" ht="13.5" customHeight="1">
      <c r="A32" s="130"/>
      <c r="B32" s="130"/>
      <c r="C32" s="130"/>
      <c r="D32" s="131"/>
      <c r="E32" s="132"/>
      <c r="F32" s="69"/>
      <c r="G32" s="69"/>
      <c r="H32" s="69"/>
      <c r="I32" s="133"/>
      <c r="J32" s="133"/>
      <c r="K32" s="133"/>
      <c r="L32" s="133"/>
      <c r="M32" s="133"/>
      <c r="N32" s="133"/>
      <c r="O32" s="133"/>
      <c r="P32" s="134"/>
    </row>
    <row r="33" spans="1:16" s="14" customFormat="1" ht="14.25" customHeight="1">
      <c r="A33" s="135"/>
      <c r="B33" s="135"/>
      <c r="C33" s="135"/>
      <c r="D33" s="3"/>
      <c r="E33" s="136"/>
      <c r="F33" s="137"/>
      <c r="G33" s="137"/>
      <c r="H33" s="137"/>
      <c r="I33" s="376"/>
      <c r="J33" s="376"/>
      <c r="K33" s="376"/>
      <c r="L33" s="376"/>
      <c r="M33" s="139"/>
      <c r="N33" s="138"/>
      <c r="O33" s="138"/>
      <c r="P33" s="140"/>
    </row>
    <row r="34" spans="1:16" s="14" customFormat="1">
      <c r="A34" s="377"/>
      <c r="B34" s="377"/>
      <c r="C34" s="377"/>
      <c r="D34" s="377"/>
      <c r="E34" s="377"/>
      <c r="F34" s="377"/>
      <c r="G34" s="377"/>
      <c r="H34" s="377"/>
      <c r="I34" s="377"/>
      <c r="J34" s="377"/>
      <c r="K34" s="377"/>
      <c r="L34" s="377"/>
      <c r="M34" s="141"/>
    </row>
  </sheetData>
  <mergeCells count="26">
    <mergeCell ref="A2:O2"/>
    <mergeCell ref="A5:O5"/>
    <mergeCell ref="A6:A7"/>
    <mergeCell ref="B6:B7"/>
    <mergeCell ref="C6:C7"/>
    <mergeCell ref="D6:D7"/>
    <mergeCell ref="E6:E7"/>
    <mergeCell ref="F6:F7"/>
    <mergeCell ref="G6:G7"/>
    <mergeCell ref="H6:H7"/>
    <mergeCell ref="A30:O30"/>
    <mergeCell ref="I33:L33"/>
    <mergeCell ref="A34:H34"/>
    <mergeCell ref="I34:L34"/>
    <mergeCell ref="A4:O4"/>
    <mergeCell ref="A21:O21"/>
    <mergeCell ref="I6:I7"/>
    <mergeCell ref="J6:L6"/>
    <mergeCell ref="M6:O6"/>
    <mergeCell ref="A9:O9"/>
    <mergeCell ref="A28:O28"/>
    <mergeCell ref="A10:O10"/>
    <mergeCell ref="A12:O12"/>
    <mergeCell ref="A16:O16"/>
    <mergeCell ref="A22:O22"/>
    <mergeCell ref="A24:O24"/>
  </mergeCells>
  <printOptions horizontalCentered="1"/>
  <pageMargins left="0.39370078740157483" right="0.39370078740157483" top="1.3779527559055118" bottom="0.39370078740157483" header="0.19685039370078741" footer="0.19685039370078741"/>
  <pageSetup scale="69" orientation="landscape" r:id="rId1"/>
  <headerFooter scaleWithDoc="0">
    <oddHeader>&amp;C&amp;G</oddHeader>
    <oddFooter>&amp;C&amp;G</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5"/>
  <sheetViews>
    <sheetView showGridLines="0" topLeftCell="A13" zoomScaleNormal="100" workbookViewId="0">
      <selection activeCell="S24" sqref="S24"/>
    </sheetView>
  </sheetViews>
  <sheetFormatPr baseColWidth="10" defaultColWidth="11.42578125" defaultRowHeight="13.5"/>
  <cols>
    <col min="1" max="7" width="5" style="1" customWidth="1"/>
    <col min="8" max="8" width="60.7109375" style="1" customWidth="1"/>
    <col min="9" max="9" width="10.7109375" style="1" customWidth="1"/>
    <col min="10" max="15" width="13.7109375" style="1" customWidth="1"/>
    <col min="16" max="16" width="2.85546875" style="1" customWidth="1"/>
    <col min="17" max="16384" width="11.42578125" style="1"/>
  </cols>
  <sheetData>
    <row r="1" spans="1:15" ht="39" customHeight="1"/>
    <row r="2" spans="1:15" ht="34.9" customHeight="1">
      <c r="A2" s="319" t="s">
        <v>99</v>
      </c>
      <c r="B2" s="320"/>
      <c r="C2" s="320"/>
      <c r="D2" s="320"/>
      <c r="E2" s="320"/>
      <c r="F2" s="320"/>
      <c r="G2" s="320"/>
      <c r="H2" s="320"/>
      <c r="I2" s="320"/>
      <c r="J2" s="320"/>
      <c r="K2" s="320"/>
      <c r="L2" s="320"/>
      <c r="M2" s="320"/>
      <c r="N2" s="320"/>
      <c r="O2" s="321"/>
    </row>
    <row r="3" spans="1:15" ht="7.9" customHeight="1">
      <c r="A3" s="142"/>
      <c r="B3" s="142"/>
      <c r="C3" s="142"/>
      <c r="D3" s="142"/>
      <c r="E3" s="142"/>
      <c r="F3" s="142"/>
      <c r="G3" s="142"/>
      <c r="H3" s="142"/>
      <c r="I3" s="142"/>
      <c r="J3" s="142"/>
      <c r="K3" s="142"/>
      <c r="L3" s="142"/>
      <c r="M3" s="142"/>
      <c r="N3" s="142"/>
      <c r="O3" s="142"/>
    </row>
    <row r="4" spans="1:15" ht="19.149999999999999" customHeight="1">
      <c r="A4" s="378" t="s">
        <v>141</v>
      </c>
      <c r="B4" s="379"/>
      <c r="C4" s="379"/>
      <c r="D4" s="379"/>
      <c r="E4" s="379"/>
      <c r="F4" s="379"/>
      <c r="G4" s="379"/>
      <c r="H4" s="379"/>
      <c r="I4" s="379"/>
      <c r="J4" s="379"/>
      <c r="K4" s="379"/>
      <c r="L4" s="379"/>
      <c r="M4" s="379"/>
      <c r="N4" s="379"/>
      <c r="O4" s="380"/>
    </row>
    <row r="5" spans="1:15" ht="19.149999999999999" customHeight="1">
      <c r="A5" s="378" t="s">
        <v>143</v>
      </c>
      <c r="B5" s="379"/>
      <c r="C5" s="379"/>
      <c r="D5" s="379"/>
      <c r="E5" s="379"/>
      <c r="F5" s="379"/>
      <c r="G5" s="379"/>
      <c r="H5" s="379"/>
      <c r="I5" s="379"/>
      <c r="J5" s="379"/>
      <c r="K5" s="379"/>
      <c r="L5" s="379"/>
      <c r="M5" s="379"/>
      <c r="N5" s="379"/>
      <c r="O5" s="380"/>
    </row>
    <row r="6" spans="1:15" ht="19.899999999999999" customHeight="1">
      <c r="A6" s="317" t="s">
        <v>52</v>
      </c>
      <c r="B6" s="317" t="s">
        <v>100</v>
      </c>
      <c r="C6" s="317" t="s">
        <v>28</v>
      </c>
      <c r="D6" s="317" t="s">
        <v>26</v>
      </c>
      <c r="E6" s="317" t="s">
        <v>27</v>
      </c>
      <c r="F6" s="317" t="s">
        <v>4</v>
      </c>
      <c r="G6" s="317" t="s">
        <v>43</v>
      </c>
      <c r="H6" s="394" t="s">
        <v>5</v>
      </c>
      <c r="I6" s="317" t="s">
        <v>101</v>
      </c>
      <c r="J6" s="334" t="s">
        <v>102</v>
      </c>
      <c r="K6" s="335"/>
      <c r="L6" s="384"/>
      <c r="M6" s="334" t="s">
        <v>103</v>
      </c>
      <c r="N6" s="335"/>
      <c r="O6" s="384"/>
    </row>
    <row r="7" spans="1:15" ht="19.899999999999999" customHeight="1">
      <c r="A7" s="318"/>
      <c r="B7" s="318"/>
      <c r="C7" s="318"/>
      <c r="D7" s="318"/>
      <c r="E7" s="318"/>
      <c r="F7" s="318"/>
      <c r="G7" s="318"/>
      <c r="H7" s="395"/>
      <c r="I7" s="318"/>
      <c r="J7" s="162" t="s">
        <v>104</v>
      </c>
      <c r="K7" s="162" t="s">
        <v>123</v>
      </c>
      <c r="L7" s="162" t="s">
        <v>105</v>
      </c>
      <c r="M7" s="162" t="s">
        <v>60</v>
      </c>
      <c r="N7" s="162" t="s">
        <v>124</v>
      </c>
      <c r="O7" s="162" t="s">
        <v>12</v>
      </c>
    </row>
    <row r="8" spans="1:15" s="124" customFormat="1" ht="15" customHeight="1">
      <c r="A8" s="123" t="s">
        <v>206</v>
      </c>
      <c r="B8" s="123" t="s">
        <v>195</v>
      </c>
      <c r="C8" s="123" t="s">
        <v>195</v>
      </c>
      <c r="D8" s="123" t="s">
        <v>207</v>
      </c>
      <c r="E8" s="123" t="s">
        <v>206</v>
      </c>
      <c r="F8" s="123" t="s">
        <v>202</v>
      </c>
      <c r="G8" s="123"/>
      <c r="H8" s="256" t="s">
        <v>165</v>
      </c>
      <c r="I8" s="123" t="s">
        <v>208</v>
      </c>
      <c r="J8" s="257">
        <v>16791</v>
      </c>
      <c r="K8" s="123" t="s">
        <v>209</v>
      </c>
      <c r="L8" s="123" t="s">
        <v>302</v>
      </c>
      <c r="M8" s="258">
        <v>22625558</v>
      </c>
      <c r="N8" s="258">
        <v>5134485</v>
      </c>
      <c r="O8" s="258">
        <v>3403630.98</v>
      </c>
    </row>
    <row r="9" spans="1:15">
      <c r="A9" s="396"/>
      <c r="B9" s="397"/>
      <c r="C9" s="397"/>
      <c r="D9" s="397"/>
      <c r="E9" s="397"/>
      <c r="F9" s="397"/>
      <c r="G9" s="397"/>
      <c r="H9" s="397"/>
      <c r="I9" s="397"/>
      <c r="J9" s="397"/>
      <c r="K9" s="397"/>
      <c r="L9" s="397"/>
      <c r="M9" s="397"/>
      <c r="N9" s="397"/>
      <c r="O9" s="398"/>
    </row>
    <row r="10" spans="1:15">
      <c r="A10" s="391" t="s">
        <v>210</v>
      </c>
      <c r="B10" s="392"/>
      <c r="C10" s="392"/>
      <c r="D10" s="392"/>
      <c r="E10" s="392"/>
      <c r="F10" s="392"/>
      <c r="G10" s="392"/>
      <c r="H10" s="392"/>
      <c r="I10" s="392"/>
      <c r="J10" s="392"/>
      <c r="K10" s="392"/>
      <c r="L10" s="392"/>
      <c r="M10" s="392"/>
      <c r="N10" s="392"/>
      <c r="O10" s="393"/>
    </row>
    <row r="11" spans="1:15">
      <c r="A11" s="163"/>
      <c r="B11" s="164"/>
      <c r="C11" s="164"/>
      <c r="D11" s="164"/>
      <c r="E11" s="164"/>
      <c r="F11" s="164"/>
      <c r="G11" s="164"/>
      <c r="H11" s="164"/>
      <c r="I11" s="164"/>
      <c r="J11" s="164"/>
      <c r="K11" s="164"/>
      <c r="L11" s="164"/>
      <c r="M11" s="164"/>
      <c r="N11" s="164"/>
      <c r="O11" s="165"/>
    </row>
    <row r="12" spans="1:15" ht="50.25" customHeight="1">
      <c r="A12" s="391" t="s">
        <v>211</v>
      </c>
      <c r="B12" s="392"/>
      <c r="C12" s="392"/>
      <c r="D12" s="392"/>
      <c r="E12" s="392"/>
      <c r="F12" s="392"/>
      <c r="G12" s="392"/>
      <c r="H12" s="392"/>
      <c r="I12" s="392"/>
      <c r="J12" s="392"/>
      <c r="K12" s="392"/>
      <c r="L12" s="392"/>
      <c r="M12" s="392"/>
      <c r="N12" s="392"/>
      <c r="O12" s="393"/>
    </row>
    <row r="13" spans="1:15">
      <c r="A13" s="163"/>
      <c r="B13" s="164"/>
      <c r="C13" s="164"/>
      <c r="D13" s="164"/>
      <c r="E13" s="164"/>
      <c r="F13" s="164"/>
      <c r="G13" s="164"/>
      <c r="H13" s="164"/>
      <c r="I13" s="164"/>
      <c r="J13" s="164"/>
      <c r="K13" s="164"/>
      <c r="L13" s="164"/>
      <c r="M13" s="164"/>
      <c r="N13" s="164"/>
      <c r="O13" s="165"/>
    </row>
    <row r="14" spans="1:15">
      <c r="A14" s="163"/>
      <c r="B14" s="164"/>
      <c r="C14" s="164"/>
      <c r="D14" s="164"/>
      <c r="E14" s="164"/>
      <c r="F14" s="164"/>
      <c r="G14" s="164"/>
      <c r="H14" s="164"/>
      <c r="I14" s="164"/>
      <c r="J14" s="164"/>
      <c r="K14" s="164"/>
      <c r="L14" s="164"/>
      <c r="M14" s="164"/>
      <c r="N14" s="164"/>
      <c r="O14" s="165"/>
    </row>
    <row r="15" spans="1:15">
      <c r="A15" s="163"/>
      <c r="B15" s="164"/>
      <c r="C15" s="164"/>
      <c r="D15" s="164"/>
      <c r="E15" s="164"/>
      <c r="F15" s="164"/>
      <c r="G15" s="164"/>
      <c r="H15" s="164"/>
      <c r="I15" s="164"/>
      <c r="J15" s="164"/>
      <c r="K15" s="164"/>
      <c r="L15" s="164"/>
      <c r="M15" s="164"/>
      <c r="N15" s="164"/>
      <c r="O15" s="165"/>
    </row>
    <row r="16" spans="1:15">
      <c r="A16" s="399" t="s">
        <v>292</v>
      </c>
      <c r="B16" s="392"/>
      <c r="C16" s="392"/>
      <c r="D16" s="392"/>
      <c r="E16" s="392"/>
      <c r="F16" s="392"/>
      <c r="G16" s="392"/>
      <c r="H16" s="392"/>
      <c r="I16" s="392"/>
      <c r="J16" s="392"/>
      <c r="K16" s="392"/>
      <c r="L16" s="392"/>
      <c r="M16" s="392"/>
      <c r="N16" s="392"/>
      <c r="O16" s="393"/>
    </row>
    <row r="17" spans="1:17">
      <c r="A17" s="163"/>
      <c r="B17" s="164"/>
      <c r="C17" s="164"/>
      <c r="D17" s="164"/>
      <c r="E17" s="164"/>
      <c r="F17" s="164"/>
      <c r="G17" s="164"/>
      <c r="H17" s="164"/>
      <c r="I17" s="164"/>
      <c r="J17" s="164"/>
      <c r="K17" s="164"/>
      <c r="L17" s="164"/>
      <c r="M17" s="164"/>
      <c r="N17" s="164"/>
      <c r="O17" s="165"/>
    </row>
    <row r="18" spans="1:17">
      <c r="A18" s="163"/>
      <c r="B18" s="164"/>
      <c r="C18" s="164"/>
      <c r="D18" s="164"/>
      <c r="E18" s="164"/>
      <c r="F18" s="164"/>
      <c r="G18" s="164"/>
      <c r="H18" s="164"/>
      <c r="I18" s="164"/>
      <c r="J18" s="164"/>
      <c r="K18" s="164"/>
      <c r="L18" s="164"/>
      <c r="M18" s="164"/>
      <c r="N18" s="164"/>
      <c r="O18" s="165"/>
    </row>
    <row r="19" spans="1:17">
      <c r="A19" s="125"/>
      <c r="B19" s="126"/>
      <c r="C19" s="126"/>
      <c r="D19" s="126"/>
      <c r="E19" s="126"/>
      <c r="F19" s="126"/>
      <c r="G19" s="126"/>
      <c r="H19" s="126"/>
      <c r="I19" s="126"/>
      <c r="J19" s="126"/>
      <c r="K19" s="126"/>
      <c r="L19" s="126"/>
      <c r="M19" s="126"/>
      <c r="N19" s="126"/>
      <c r="O19" s="127"/>
    </row>
    <row r="20" spans="1:17" s="124" customFormat="1" ht="26.25" customHeight="1">
      <c r="A20" s="128" t="s">
        <v>206</v>
      </c>
      <c r="B20" s="128" t="s">
        <v>206</v>
      </c>
      <c r="C20" s="128" t="s">
        <v>196</v>
      </c>
      <c r="D20" s="128" t="s">
        <v>196</v>
      </c>
      <c r="E20" s="128" t="s">
        <v>201</v>
      </c>
      <c r="F20" s="128" t="s">
        <v>212</v>
      </c>
      <c r="G20" s="128"/>
      <c r="H20" s="256" t="s">
        <v>213</v>
      </c>
      <c r="I20" s="128" t="s">
        <v>171</v>
      </c>
      <c r="J20" s="128" t="s">
        <v>293</v>
      </c>
      <c r="K20" s="128" t="s">
        <v>294</v>
      </c>
      <c r="L20" s="128" t="s">
        <v>303</v>
      </c>
      <c r="M20" s="259">
        <v>65943590</v>
      </c>
      <c r="N20" s="259">
        <v>14471524.76</v>
      </c>
      <c r="O20" s="259">
        <v>10711519.67</v>
      </c>
    </row>
    <row r="21" spans="1:17" ht="24.75" customHeight="1">
      <c r="A21" s="396"/>
      <c r="B21" s="397"/>
      <c r="C21" s="397"/>
      <c r="D21" s="397"/>
      <c r="E21" s="397"/>
      <c r="F21" s="397"/>
      <c r="G21" s="397"/>
      <c r="H21" s="397"/>
      <c r="I21" s="397"/>
      <c r="J21" s="397"/>
      <c r="K21" s="397"/>
      <c r="L21" s="397"/>
      <c r="M21" s="397"/>
      <c r="N21" s="397"/>
      <c r="O21" s="398"/>
    </row>
    <row r="22" spans="1:17" ht="43.5" customHeight="1">
      <c r="A22" s="391" t="s">
        <v>214</v>
      </c>
      <c r="B22" s="392"/>
      <c r="C22" s="392"/>
      <c r="D22" s="392"/>
      <c r="E22" s="392"/>
      <c r="F22" s="392"/>
      <c r="G22" s="392"/>
      <c r="H22" s="392"/>
      <c r="I22" s="392"/>
      <c r="J22" s="392"/>
      <c r="K22" s="392"/>
      <c r="L22" s="392"/>
      <c r="M22" s="392"/>
      <c r="N22" s="392"/>
      <c r="O22" s="393"/>
    </row>
    <row r="23" spans="1:17" ht="24" customHeight="1">
      <c r="A23" s="163"/>
      <c r="B23" s="164"/>
      <c r="C23" s="164"/>
      <c r="D23" s="164"/>
      <c r="E23" s="164"/>
      <c r="F23" s="164"/>
      <c r="G23" s="164"/>
      <c r="H23" s="164"/>
      <c r="I23" s="164"/>
      <c r="J23" s="164"/>
      <c r="K23" s="164"/>
      <c r="L23" s="164"/>
      <c r="M23" s="164"/>
      <c r="N23" s="164"/>
      <c r="O23" s="165"/>
    </row>
    <row r="24" spans="1:17" ht="75" customHeight="1">
      <c r="A24" s="391" t="s">
        <v>301</v>
      </c>
      <c r="B24" s="392"/>
      <c r="C24" s="392"/>
      <c r="D24" s="392"/>
      <c r="E24" s="392"/>
      <c r="F24" s="392"/>
      <c r="G24" s="392"/>
      <c r="H24" s="392"/>
      <c r="I24" s="392"/>
      <c r="J24" s="392"/>
      <c r="K24" s="392"/>
      <c r="L24" s="392"/>
      <c r="M24" s="392"/>
      <c r="N24" s="392"/>
      <c r="O24" s="393"/>
      <c r="Q24" s="1">
        <f>75813+12352+1637+109350+4680</f>
        <v>203832</v>
      </c>
    </row>
    <row r="25" spans="1:17">
      <c r="A25" s="163"/>
      <c r="B25" s="164"/>
      <c r="C25" s="164"/>
      <c r="D25" s="164"/>
      <c r="E25" s="164"/>
      <c r="F25" s="164"/>
      <c r="G25" s="164"/>
      <c r="H25" s="164"/>
      <c r="I25" s="164"/>
      <c r="J25" s="164"/>
      <c r="K25" s="164"/>
      <c r="L25" s="164"/>
      <c r="M25" s="164"/>
      <c r="N25" s="164"/>
      <c r="O25" s="165"/>
    </row>
    <row r="26" spans="1:17">
      <c r="A26" s="163"/>
      <c r="B26" s="164"/>
      <c r="C26" s="164"/>
      <c r="D26" s="164"/>
      <c r="E26" s="164"/>
      <c r="F26" s="164"/>
      <c r="G26" s="164"/>
      <c r="H26" s="164"/>
      <c r="I26" s="164"/>
      <c r="J26" s="164"/>
      <c r="K26" s="164"/>
      <c r="L26" s="164"/>
      <c r="M26" s="164"/>
      <c r="N26" s="164"/>
      <c r="O26" s="165"/>
    </row>
    <row r="27" spans="1:17">
      <c r="A27" s="163"/>
      <c r="B27" s="164"/>
      <c r="C27" s="164"/>
      <c r="D27" s="164"/>
      <c r="E27" s="164"/>
      <c r="F27" s="164"/>
      <c r="G27" s="164"/>
      <c r="H27" s="164"/>
      <c r="I27" s="164"/>
      <c r="J27" s="164"/>
      <c r="K27" s="164"/>
      <c r="L27" s="164"/>
      <c r="M27" s="164"/>
      <c r="N27" s="164"/>
      <c r="O27" s="165"/>
    </row>
    <row r="28" spans="1:17">
      <c r="A28" s="399" t="s">
        <v>292</v>
      </c>
      <c r="B28" s="392"/>
      <c r="C28" s="392"/>
      <c r="D28" s="392"/>
      <c r="E28" s="392"/>
      <c r="F28" s="392"/>
      <c r="G28" s="392"/>
      <c r="H28" s="392"/>
      <c r="I28" s="392"/>
      <c r="J28" s="392"/>
      <c r="K28" s="392"/>
      <c r="L28" s="392"/>
      <c r="M28" s="392"/>
      <c r="N28" s="392"/>
      <c r="O28" s="393"/>
    </row>
    <row r="29" spans="1:17">
      <c r="A29" s="163"/>
      <c r="B29" s="164"/>
      <c r="C29" s="164"/>
      <c r="D29" s="164"/>
      <c r="E29" s="164"/>
      <c r="F29" s="164"/>
      <c r="G29" s="164"/>
      <c r="H29" s="164"/>
      <c r="I29" s="164"/>
      <c r="J29" s="164"/>
      <c r="K29" s="164"/>
      <c r="L29" s="164"/>
      <c r="M29" s="164"/>
      <c r="N29" s="164"/>
      <c r="O29" s="165"/>
    </row>
    <row r="30" spans="1:17">
      <c r="A30" s="163"/>
      <c r="B30" s="164"/>
      <c r="C30" s="164"/>
      <c r="D30" s="164"/>
      <c r="E30" s="164"/>
      <c r="F30" s="164"/>
      <c r="G30" s="164"/>
      <c r="H30" s="164"/>
      <c r="I30" s="164"/>
      <c r="J30" s="164"/>
      <c r="K30" s="164"/>
      <c r="L30" s="164"/>
      <c r="M30" s="164"/>
      <c r="N30" s="164"/>
      <c r="O30" s="165"/>
    </row>
    <row r="31" spans="1:17">
      <c r="A31" s="373"/>
      <c r="B31" s="374"/>
      <c r="C31" s="374"/>
      <c r="D31" s="374"/>
      <c r="E31" s="374"/>
      <c r="F31" s="374"/>
      <c r="G31" s="374"/>
      <c r="H31" s="374"/>
      <c r="I31" s="374"/>
      <c r="J31" s="374"/>
      <c r="K31" s="374"/>
      <c r="L31" s="374"/>
      <c r="M31" s="374"/>
      <c r="N31" s="374"/>
      <c r="O31" s="375"/>
    </row>
    <row r="32" spans="1:17" ht="12.75" customHeight="1">
      <c r="A32" s="129"/>
      <c r="B32" s="129"/>
      <c r="C32" s="129"/>
      <c r="D32" s="129"/>
      <c r="E32" s="126"/>
      <c r="F32" s="126"/>
      <c r="G32" s="126"/>
      <c r="H32" s="126"/>
      <c r="I32" s="126"/>
      <c r="J32" s="126"/>
      <c r="K32" s="126"/>
      <c r="L32" s="126"/>
      <c r="M32" s="126"/>
      <c r="N32" s="126"/>
      <c r="O32" s="126"/>
    </row>
    <row r="33" spans="1:16" ht="13.5" customHeight="1">
      <c r="A33" s="130"/>
      <c r="B33" s="130"/>
      <c r="C33" s="130"/>
      <c r="D33" s="131"/>
      <c r="E33" s="132"/>
      <c r="F33" s="69"/>
      <c r="G33" s="69"/>
      <c r="H33" s="69"/>
      <c r="I33" s="133"/>
      <c r="J33" s="133"/>
      <c r="K33" s="133"/>
      <c r="L33" s="133"/>
      <c r="M33" s="133"/>
      <c r="N33" s="133"/>
      <c r="O33" s="133"/>
      <c r="P33" s="134"/>
    </row>
    <row r="34" spans="1:16" s="14" customFormat="1" ht="14.25" customHeight="1">
      <c r="A34" s="135"/>
      <c r="B34" s="135"/>
      <c r="C34" s="135"/>
      <c r="D34" s="3"/>
      <c r="E34" s="136"/>
      <c r="F34" s="137"/>
      <c r="G34" s="137"/>
      <c r="H34" s="137"/>
      <c r="I34" s="376"/>
      <c r="J34" s="376"/>
      <c r="K34" s="376"/>
      <c r="L34" s="376"/>
      <c r="M34" s="166"/>
      <c r="N34" s="138"/>
      <c r="O34" s="138"/>
      <c r="P34" s="140"/>
    </row>
    <row r="35" spans="1:16" s="14" customFormat="1">
      <c r="A35" s="377"/>
      <c r="B35" s="377"/>
      <c r="C35" s="377"/>
      <c r="D35" s="377"/>
      <c r="E35" s="377"/>
      <c r="F35" s="377"/>
      <c r="G35" s="377"/>
      <c r="H35" s="377"/>
      <c r="I35" s="377"/>
      <c r="J35" s="377"/>
      <c r="K35" s="377"/>
      <c r="L35" s="377"/>
      <c r="M35" s="167"/>
    </row>
  </sheetData>
  <mergeCells count="26">
    <mergeCell ref="A35:H35"/>
    <mergeCell ref="I35:L35"/>
    <mergeCell ref="A31:O31"/>
    <mergeCell ref="I34:L34"/>
    <mergeCell ref="A12:O12"/>
    <mergeCell ref="A16:O16"/>
    <mergeCell ref="A21:O21"/>
    <mergeCell ref="A22:O22"/>
    <mergeCell ref="A24:O24"/>
    <mergeCell ref="A28:O28"/>
    <mergeCell ref="A10:O10"/>
    <mergeCell ref="A2:O2"/>
    <mergeCell ref="A4:O4"/>
    <mergeCell ref="A5:O5"/>
    <mergeCell ref="A6:A7"/>
    <mergeCell ref="B6:B7"/>
    <mergeCell ref="C6:C7"/>
    <mergeCell ref="D6:D7"/>
    <mergeCell ref="E6:E7"/>
    <mergeCell ref="F6:F7"/>
    <mergeCell ref="G6:G7"/>
    <mergeCell ref="H6:H7"/>
    <mergeCell ref="I6:I7"/>
    <mergeCell ref="J6:L6"/>
    <mergeCell ref="M6:O6"/>
    <mergeCell ref="A9:O9"/>
  </mergeCells>
  <printOptions horizontalCentered="1"/>
  <pageMargins left="0.39370078740157483" right="0.39370078740157483" top="1.3779527559055118" bottom="0.39370078740157483" header="0.19685039370078741" footer="0.19685039370078741"/>
  <pageSetup scale="69" orientation="landscape" r:id="rId1"/>
  <headerFooter scaleWithDoc="0">
    <oddHeader>&amp;C&amp;G</oddHeader>
    <oddFooter>&amp;C&amp;G</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24"/>
  <sheetViews>
    <sheetView showGridLines="0" zoomScaleNormal="100" zoomScaleSheetLayoutView="70" workbookViewId="0">
      <selection activeCell="E12" sqref="E12"/>
    </sheetView>
  </sheetViews>
  <sheetFormatPr baseColWidth="10" defaultColWidth="8.7109375" defaultRowHeight="13.5"/>
  <cols>
    <col min="1" max="1" width="3.5703125" style="38" customWidth="1"/>
    <col min="2" max="2" width="30.7109375" style="38" customWidth="1"/>
    <col min="3" max="3" width="30.7109375" style="40" customWidth="1"/>
    <col min="4" max="9" width="17.7109375" style="40" customWidth="1"/>
    <col min="10" max="12" width="17.7109375" style="38" customWidth="1"/>
    <col min="13" max="16384" width="8.7109375" style="38"/>
  </cols>
  <sheetData>
    <row r="2" spans="2:12" ht="35.1" customHeight="1">
      <c r="B2" s="409" t="s">
        <v>133</v>
      </c>
      <c r="C2" s="410"/>
      <c r="D2" s="410"/>
      <c r="E2" s="410"/>
      <c r="F2" s="410"/>
      <c r="G2" s="410"/>
      <c r="H2" s="410"/>
      <c r="I2" s="410"/>
      <c r="J2" s="410"/>
      <c r="K2" s="410"/>
      <c r="L2" s="411"/>
    </row>
    <row r="3" spans="2:12" ht="7.5" customHeight="1">
      <c r="B3" s="154"/>
      <c r="C3" s="152"/>
      <c r="D3" s="152"/>
      <c r="E3" s="152"/>
      <c r="F3" s="152"/>
      <c r="G3" s="152"/>
      <c r="H3" s="152"/>
      <c r="I3" s="152"/>
      <c r="J3" s="152"/>
      <c r="K3" s="152"/>
      <c r="L3" s="155"/>
    </row>
    <row r="4" spans="2:12" ht="20.100000000000001" customHeight="1">
      <c r="B4" s="406" t="s">
        <v>141</v>
      </c>
      <c r="C4" s="407"/>
      <c r="D4" s="407"/>
      <c r="E4" s="407"/>
      <c r="F4" s="407"/>
      <c r="G4" s="407"/>
      <c r="H4" s="407"/>
      <c r="I4" s="407"/>
      <c r="J4" s="407"/>
      <c r="K4" s="407"/>
      <c r="L4" s="408"/>
    </row>
    <row r="5" spans="2:12" ht="20.100000000000001" customHeight="1">
      <c r="B5" s="403" t="s">
        <v>144</v>
      </c>
      <c r="C5" s="404"/>
      <c r="D5" s="404"/>
      <c r="E5" s="404"/>
      <c r="F5" s="404"/>
      <c r="G5" s="404"/>
      <c r="H5" s="404"/>
      <c r="I5" s="404"/>
      <c r="J5" s="404"/>
      <c r="K5" s="404"/>
      <c r="L5" s="405"/>
    </row>
    <row r="6" spans="2:12" ht="6" customHeight="1">
      <c r="B6" s="156"/>
      <c r="C6" s="153"/>
      <c r="D6" s="153"/>
      <c r="E6" s="153"/>
      <c r="F6" s="153"/>
      <c r="G6" s="153"/>
      <c r="H6" s="153"/>
      <c r="I6" s="153"/>
      <c r="J6" s="152"/>
      <c r="K6" s="152"/>
      <c r="L6" s="155"/>
    </row>
    <row r="7" spans="2:12" ht="22.9" customHeight="1">
      <c r="B7" s="400" t="s">
        <v>109</v>
      </c>
      <c r="C7" s="401"/>
      <c r="D7" s="401"/>
      <c r="E7" s="401"/>
      <c r="F7" s="401"/>
      <c r="G7" s="401"/>
      <c r="H7" s="401"/>
      <c r="I7" s="401"/>
      <c r="J7" s="401"/>
      <c r="K7" s="401"/>
      <c r="L7" s="402"/>
    </row>
    <row r="8" spans="2:12" ht="22.9" customHeight="1">
      <c r="B8" s="400" t="s">
        <v>38</v>
      </c>
      <c r="C8" s="401"/>
      <c r="D8" s="401"/>
      <c r="E8" s="401"/>
      <c r="F8" s="401"/>
      <c r="G8" s="401"/>
      <c r="H8" s="401"/>
      <c r="I8" s="401"/>
      <c r="J8" s="401"/>
      <c r="K8" s="401"/>
      <c r="L8" s="402"/>
    </row>
    <row r="9" spans="2:12" ht="6.75" customHeight="1">
      <c r="B9" s="157"/>
      <c r="C9" s="39"/>
      <c r="D9" s="39"/>
      <c r="E9" s="39"/>
      <c r="F9" s="39"/>
      <c r="G9" s="39"/>
      <c r="H9" s="39"/>
      <c r="I9" s="39"/>
      <c r="J9" s="152"/>
      <c r="K9" s="152"/>
      <c r="L9" s="155"/>
    </row>
    <row r="10" spans="2:12" ht="38.25">
      <c r="B10" s="144" t="s">
        <v>110</v>
      </c>
      <c r="C10" s="144" t="s">
        <v>111</v>
      </c>
      <c r="D10" s="144" t="s">
        <v>112</v>
      </c>
      <c r="E10" s="144" t="s">
        <v>113</v>
      </c>
      <c r="F10" s="144" t="s">
        <v>114</v>
      </c>
      <c r="G10" s="144" t="s">
        <v>115</v>
      </c>
      <c r="H10" s="144" t="s">
        <v>116</v>
      </c>
      <c r="I10" s="144" t="s">
        <v>117</v>
      </c>
      <c r="J10" s="144" t="s">
        <v>118</v>
      </c>
      <c r="K10" s="144" t="s">
        <v>126</v>
      </c>
      <c r="L10" s="144" t="s">
        <v>127</v>
      </c>
    </row>
    <row r="11" spans="2:12" ht="83.45" customHeight="1">
      <c r="B11" s="145"/>
      <c r="C11" s="146"/>
      <c r="D11" s="146"/>
      <c r="E11" s="146"/>
      <c r="F11" s="147"/>
      <c r="G11" s="147"/>
      <c r="H11" s="146"/>
      <c r="I11" s="147"/>
      <c r="J11" s="147"/>
      <c r="K11" s="147"/>
      <c r="L11" s="148"/>
    </row>
    <row r="12" spans="2:12" ht="83.45" customHeight="1">
      <c r="B12" s="145"/>
      <c r="C12" s="146"/>
      <c r="D12" s="146"/>
      <c r="E12" s="260" t="s">
        <v>194</v>
      </c>
      <c r="F12" s="260"/>
      <c r="G12" s="147"/>
      <c r="H12" s="146"/>
      <c r="I12" s="147"/>
      <c r="J12" s="147"/>
      <c r="K12" s="147"/>
      <c r="L12" s="148"/>
    </row>
    <row r="13" spans="2:12" ht="83.45" customHeight="1">
      <c r="B13" s="149"/>
      <c r="C13" s="146"/>
      <c r="D13" s="146"/>
      <c r="E13" s="146"/>
      <c r="F13" s="147"/>
      <c r="G13" s="147"/>
      <c r="H13" s="146"/>
      <c r="I13" s="147"/>
      <c r="J13" s="147"/>
      <c r="K13" s="147"/>
      <c r="L13" s="148"/>
    </row>
    <row r="14" spans="2:12" ht="83.45" customHeight="1">
      <c r="B14" s="149"/>
      <c r="C14" s="146"/>
      <c r="D14" s="146"/>
      <c r="E14" s="146"/>
      <c r="F14" s="147"/>
      <c r="G14" s="147"/>
      <c r="H14" s="146"/>
      <c r="I14" s="147"/>
      <c r="J14" s="147"/>
      <c r="K14" s="147"/>
      <c r="L14" s="148"/>
    </row>
    <row r="15" spans="2:12" ht="83.45" customHeight="1">
      <c r="B15" s="149"/>
      <c r="C15" s="146"/>
      <c r="D15" s="146"/>
      <c r="E15" s="146"/>
      <c r="F15" s="147"/>
      <c r="G15" s="147"/>
      <c r="H15" s="146"/>
      <c r="I15" s="147"/>
      <c r="J15" s="147"/>
      <c r="K15" s="147"/>
      <c r="L15" s="148"/>
    </row>
    <row r="16" spans="2:12" ht="83.45" customHeight="1">
      <c r="B16" s="149"/>
      <c r="C16" s="146"/>
      <c r="D16" s="146"/>
      <c r="E16" s="146"/>
      <c r="F16" s="147"/>
      <c r="G16" s="147"/>
      <c r="H16" s="146"/>
      <c r="I16" s="147"/>
      <c r="J16" s="147"/>
      <c r="K16" s="147"/>
      <c r="L16" s="148"/>
    </row>
    <row r="17" spans="2:12" ht="83.45" customHeight="1">
      <c r="B17" s="145"/>
      <c r="C17" s="150"/>
      <c r="D17" s="150"/>
      <c r="E17" s="150"/>
      <c r="F17" s="148"/>
      <c r="G17" s="148"/>
      <c r="H17" s="151"/>
      <c r="I17" s="148"/>
      <c r="J17" s="148"/>
      <c r="K17" s="148"/>
      <c r="L17" s="148"/>
    </row>
    <row r="18" spans="2:12" ht="15">
      <c r="B18" s="41"/>
    </row>
    <row r="19" spans="2:12" ht="15">
      <c r="B19" s="41"/>
    </row>
    <row r="20" spans="2:12" ht="15">
      <c r="B20" s="41"/>
    </row>
    <row r="21" spans="2:12" ht="15">
      <c r="B21" s="41"/>
    </row>
    <row r="22" spans="2:12" ht="15">
      <c r="B22" s="41"/>
    </row>
    <row r="23" spans="2:12" s="40" customFormat="1" ht="15">
      <c r="B23" s="41"/>
      <c r="J23" s="38"/>
    </row>
    <row r="24" spans="2:12" s="40" customFormat="1" ht="15">
      <c r="B24" s="41"/>
      <c r="J24" s="38"/>
    </row>
  </sheetData>
  <mergeCells count="5">
    <mergeCell ref="B7:L7"/>
    <mergeCell ref="B8:L8"/>
    <mergeCell ref="B5:L5"/>
    <mergeCell ref="B4:L4"/>
    <mergeCell ref="B2:L2"/>
  </mergeCells>
  <phoneticPr fontId="0" type="noConversion"/>
  <conditionalFormatting sqref="B5:B6">
    <cfRule type="cellIs" dxfId="6" priority="1" stopIfTrue="1" operator="equal">
      <formula>"VAYA A LA HOJA INICIO Y SELECIONE EL PERIODO CORRESPONDIENTE A ESTE INFORME"</formula>
    </cfRule>
  </conditionalFormatting>
  <printOptions horizontalCentered="1"/>
  <pageMargins left="0.39370078740157483" right="0.39370078740157483" top="1.6535433070866143" bottom="0.47244094488188981" header="0.19685039370078741" footer="0.19685039370078741"/>
  <pageSetup scale="49" orientation="landscape" r:id="rId1"/>
  <headerFooter scaleWithDoc="0">
    <oddHeader>&amp;C&amp;G</oddHeader>
    <oddFooter>&amp;C&amp;G</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showGridLines="0" zoomScaleNormal="100" workbookViewId="0">
      <selection activeCell="A12" sqref="A12:F14"/>
    </sheetView>
  </sheetViews>
  <sheetFormatPr baseColWidth="10" defaultColWidth="11.42578125" defaultRowHeight="13.5"/>
  <cols>
    <col min="1" max="1" width="35.7109375" style="1" customWidth="1"/>
    <col min="2" max="2" width="16.28515625" style="1" customWidth="1"/>
    <col min="3" max="3" width="15" style="1" customWidth="1"/>
    <col min="4" max="4" width="19" style="1" customWidth="1"/>
    <col min="5" max="5" width="15.7109375" style="1" customWidth="1"/>
    <col min="6" max="6" width="45.7109375" style="1" customWidth="1"/>
    <col min="7" max="16384" width="11.42578125" style="1"/>
  </cols>
  <sheetData>
    <row r="1" spans="1:7" ht="35.1" customHeight="1">
      <c r="A1" s="319" t="s">
        <v>49</v>
      </c>
      <c r="B1" s="320"/>
      <c r="C1" s="320"/>
      <c r="D1" s="320"/>
      <c r="E1" s="320"/>
      <c r="F1" s="321"/>
    </row>
    <row r="2" spans="1:7" ht="5.25" customHeight="1"/>
    <row r="3" spans="1:7" ht="20.100000000000001" customHeight="1">
      <c r="A3" s="322" t="s">
        <v>141</v>
      </c>
      <c r="B3" s="323"/>
      <c r="C3" s="323"/>
      <c r="D3" s="323"/>
      <c r="E3" s="323"/>
      <c r="F3" s="324"/>
    </row>
    <row r="4" spans="1:7" ht="20.100000000000001" customHeight="1">
      <c r="A4" s="322" t="s">
        <v>143</v>
      </c>
      <c r="B4" s="323"/>
      <c r="C4" s="323"/>
      <c r="D4" s="323"/>
      <c r="E4" s="323"/>
      <c r="F4" s="324"/>
    </row>
    <row r="5" spans="1:7" ht="34.9" customHeight="1">
      <c r="A5" s="418" t="s">
        <v>85</v>
      </c>
      <c r="B5" s="419"/>
      <c r="C5" s="419"/>
      <c r="D5" s="419"/>
      <c r="E5" s="419"/>
      <c r="F5" s="420"/>
      <c r="G5" s="3"/>
    </row>
    <row r="6" spans="1:7" ht="34.9" customHeight="1">
      <c r="A6" s="92" t="s">
        <v>60</v>
      </c>
      <c r="B6" s="425" t="s">
        <v>16</v>
      </c>
      <c r="C6" s="426"/>
      <c r="D6" s="429" t="s">
        <v>61</v>
      </c>
      <c r="E6" s="426"/>
      <c r="F6" s="6" t="s">
        <v>63</v>
      </c>
    </row>
    <row r="7" spans="1:7" ht="18" customHeight="1">
      <c r="A7" s="43" t="s">
        <v>0</v>
      </c>
      <c r="B7" s="427" t="s">
        <v>1</v>
      </c>
      <c r="C7" s="428"/>
      <c r="D7" s="427" t="s">
        <v>2</v>
      </c>
      <c r="E7" s="428"/>
      <c r="F7" s="57" t="s">
        <v>3</v>
      </c>
    </row>
    <row r="8" spans="1:7" ht="9" customHeight="1">
      <c r="A8" s="44"/>
      <c r="B8" s="44"/>
      <c r="C8" s="44"/>
      <c r="D8" s="45"/>
      <c r="E8" s="45"/>
      <c r="F8" s="46"/>
    </row>
    <row r="9" spans="1:7" ht="12" customHeight="1">
      <c r="A9" s="317" t="s">
        <v>90</v>
      </c>
      <c r="B9" s="317" t="s">
        <v>60</v>
      </c>
      <c r="C9" s="317" t="s">
        <v>16</v>
      </c>
      <c r="D9" s="317" t="s">
        <v>37</v>
      </c>
      <c r="E9" s="317" t="s">
        <v>58</v>
      </c>
      <c r="F9" s="116"/>
    </row>
    <row r="10" spans="1:7" ht="12" customHeight="1">
      <c r="A10" s="424"/>
      <c r="B10" s="424"/>
      <c r="C10" s="424"/>
      <c r="D10" s="424"/>
      <c r="E10" s="424"/>
      <c r="F10" s="118" t="s">
        <v>91</v>
      </c>
    </row>
    <row r="11" spans="1:7" ht="12" customHeight="1">
      <c r="A11" s="318"/>
      <c r="B11" s="318"/>
      <c r="C11" s="318"/>
      <c r="D11" s="318"/>
      <c r="E11" s="318"/>
      <c r="F11" s="117"/>
    </row>
    <row r="12" spans="1:7" ht="16.899999999999999" customHeight="1">
      <c r="A12" s="421"/>
      <c r="B12" s="421"/>
      <c r="C12" s="421"/>
      <c r="D12" s="421"/>
      <c r="E12" s="421"/>
      <c r="F12" s="421"/>
    </row>
    <row r="13" spans="1:7" ht="16.899999999999999" customHeight="1">
      <c r="A13" s="422"/>
      <c r="B13" s="422"/>
      <c r="C13" s="422"/>
      <c r="D13" s="422"/>
      <c r="E13" s="422"/>
      <c r="F13" s="422"/>
    </row>
    <row r="14" spans="1:7" ht="16.899999999999999" customHeight="1">
      <c r="A14" s="423"/>
      <c r="B14" s="423"/>
      <c r="C14" s="423"/>
      <c r="D14" s="423"/>
      <c r="E14" s="423"/>
      <c r="F14" s="423"/>
    </row>
    <row r="15" spans="1:7" ht="16.899999999999999" customHeight="1">
      <c r="A15" s="412"/>
      <c r="B15" s="430" t="s">
        <v>194</v>
      </c>
      <c r="C15" s="431"/>
      <c r="D15" s="415"/>
      <c r="E15" s="415"/>
      <c r="F15" s="58"/>
    </row>
    <row r="16" spans="1:7" ht="16.899999999999999" customHeight="1">
      <c r="A16" s="413"/>
      <c r="B16" s="432"/>
      <c r="C16" s="433"/>
      <c r="D16" s="416"/>
      <c r="E16" s="416"/>
      <c r="F16" s="28"/>
    </row>
    <row r="17" spans="1:6" ht="16.899999999999999" customHeight="1">
      <c r="A17" s="414"/>
      <c r="B17" s="434"/>
      <c r="C17" s="435"/>
      <c r="D17" s="417"/>
      <c r="E17" s="417"/>
      <c r="F17" s="48"/>
    </row>
    <row r="18" spans="1:6" ht="16.899999999999999" customHeight="1">
      <c r="A18" s="412"/>
      <c r="B18" s="415"/>
      <c r="C18" s="415"/>
      <c r="D18" s="415"/>
      <c r="E18" s="415"/>
      <c r="F18" s="58"/>
    </row>
    <row r="19" spans="1:6" ht="16.899999999999999" customHeight="1">
      <c r="A19" s="413"/>
      <c r="B19" s="416"/>
      <c r="C19" s="416"/>
      <c r="D19" s="416"/>
      <c r="E19" s="416"/>
      <c r="F19" s="28"/>
    </row>
    <row r="20" spans="1:6" ht="16.899999999999999" customHeight="1">
      <c r="A20" s="414"/>
      <c r="B20" s="417"/>
      <c r="C20" s="417"/>
      <c r="D20" s="417"/>
      <c r="E20" s="417"/>
      <c r="F20" s="48"/>
    </row>
    <row r="21" spans="1:6" ht="16.899999999999999" customHeight="1">
      <c r="A21" s="412"/>
      <c r="B21" s="415"/>
      <c r="C21" s="415"/>
      <c r="D21" s="415"/>
      <c r="E21" s="415"/>
      <c r="F21" s="58"/>
    </row>
    <row r="22" spans="1:6" ht="16.899999999999999" customHeight="1">
      <c r="A22" s="413"/>
      <c r="B22" s="416"/>
      <c r="C22" s="416"/>
      <c r="D22" s="416"/>
      <c r="E22" s="416"/>
      <c r="F22" s="28"/>
    </row>
    <row r="23" spans="1:6" ht="16.899999999999999" customHeight="1">
      <c r="A23" s="414"/>
      <c r="B23" s="417"/>
      <c r="C23" s="417"/>
      <c r="D23" s="417"/>
      <c r="E23" s="417"/>
      <c r="F23" s="48"/>
    </row>
    <row r="24" spans="1:6" ht="16.899999999999999" customHeight="1">
      <c r="A24" s="412"/>
      <c r="B24" s="415"/>
      <c r="C24" s="415"/>
      <c r="D24" s="415"/>
      <c r="E24" s="415"/>
      <c r="F24" s="58"/>
    </row>
    <row r="25" spans="1:6" ht="16.899999999999999" customHeight="1">
      <c r="A25" s="413"/>
      <c r="B25" s="416"/>
      <c r="C25" s="416"/>
      <c r="D25" s="416"/>
      <c r="E25" s="416"/>
      <c r="F25" s="28"/>
    </row>
    <row r="26" spans="1:6" ht="16.899999999999999" customHeight="1">
      <c r="A26" s="414"/>
      <c r="B26" s="417"/>
      <c r="C26" s="417"/>
      <c r="D26" s="417"/>
      <c r="E26" s="417"/>
      <c r="F26" s="48"/>
    </row>
    <row r="27" spans="1:6">
      <c r="A27" s="16"/>
    </row>
    <row r="28" spans="1:6">
      <c r="A28" s="16"/>
    </row>
    <row r="29" spans="1:6">
      <c r="A29" s="7"/>
      <c r="B29" s="8"/>
    </row>
    <row r="30" spans="1:6">
      <c r="A30" s="9"/>
      <c r="B30" s="11"/>
    </row>
  </sheetData>
  <mergeCells count="38">
    <mergeCell ref="D15:D17"/>
    <mergeCell ref="E15:E17"/>
    <mergeCell ref="B6:C6"/>
    <mergeCell ref="B7:C7"/>
    <mergeCell ref="D6:E6"/>
    <mergeCell ref="D7:E7"/>
    <mergeCell ref="B12:B14"/>
    <mergeCell ref="B9:B11"/>
    <mergeCell ref="C9:C11"/>
    <mergeCell ref="D9:D11"/>
    <mergeCell ref="E9:E11"/>
    <mergeCell ref="B15:C17"/>
    <mergeCell ref="A1:F1"/>
    <mergeCell ref="A3:F3"/>
    <mergeCell ref="A4:F4"/>
    <mergeCell ref="A5:F5"/>
    <mergeCell ref="A18:A20"/>
    <mergeCell ref="B18:B20"/>
    <mergeCell ref="C18:C20"/>
    <mergeCell ref="D18:D20"/>
    <mergeCell ref="E18:E20"/>
    <mergeCell ref="A12:A14"/>
    <mergeCell ref="F12:F14"/>
    <mergeCell ref="C12:C14"/>
    <mergeCell ref="D12:D14"/>
    <mergeCell ref="E12:E14"/>
    <mergeCell ref="A15:A17"/>
    <mergeCell ref="A9:A11"/>
    <mergeCell ref="A21:A23"/>
    <mergeCell ref="B21:B23"/>
    <mergeCell ref="C21:C23"/>
    <mergeCell ref="D21:D23"/>
    <mergeCell ref="E21:E23"/>
    <mergeCell ref="A24:A26"/>
    <mergeCell ref="B24:B26"/>
    <mergeCell ref="C24:C26"/>
    <mergeCell ref="D24:D26"/>
    <mergeCell ref="E24:E26"/>
  </mergeCells>
  <conditionalFormatting sqref="A4">
    <cfRule type="cellIs" dxfId="5" priority="1" stopIfTrue="1" operator="equal">
      <formula>"VAYA A LA HOJA INICIO Y SELECIONE EL PERIODO CORRESPONDIENTE A ESTE INFORME"</formula>
    </cfRule>
  </conditionalFormatting>
  <printOptions horizontalCentered="1"/>
  <pageMargins left="0.39370078740157483" right="0.39370078740157483" top="1.6535433070866143" bottom="0.47244094488188981" header="0.19685039370078741" footer="0.19685039370078741"/>
  <pageSetup scale="85" orientation="landscape" r:id="rId1"/>
  <headerFooter scaleWithDoc="0">
    <oddHeader>&amp;C&amp;G</oddHeader>
    <oddFooter>&amp;C&amp;G</oddFooter>
  </headerFooter>
  <ignoredErrors>
    <ignoredError sqref="A7:F7" numberStoredAsText="1"/>
  </ignoredErrors>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showGridLines="0" zoomScaleNormal="100" workbookViewId="0">
      <selection activeCell="H9" sqref="H9"/>
    </sheetView>
  </sheetViews>
  <sheetFormatPr baseColWidth="10" defaultColWidth="11.42578125" defaultRowHeight="13.5"/>
  <cols>
    <col min="1" max="1" width="41.140625" style="1" customWidth="1"/>
    <col min="2" max="2" width="15.28515625" style="1" customWidth="1"/>
    <col min="3" max="3" width="16.140625" style="1" customWidth="1"/>
    <col min="4" max="4" width="20.7109375" style="1" customWidth="1"/>
    <col min="5" max="5" width="45.7109375" style="1" customWidth="1"/>
    <col min="6" max="16384" width="11.42578125" style="1"/>
  </cols>
  <sheetData>
    <row r="1" spans="1:5" ht="35.1" customHeight="1">
      <c r="A1" s="319" t="s">
        <v>46</v>
      </c>
      <c r="B1" s="320"/>
      <c r="C1" s="320"/>
      <c r="D1" s="320"/>
      <c r="E1" s="321"/>
    </row>
    <row r="2" spans="1:5" ht="6.75" customHeight="1"/>
    <row r="3" spans="1:5" ht="20.100000000000001" customHeight="1">
      <c r="A3" s="322" t="s">
        <v>141</v>
      </c>
      <c r="B3" s="323"/>
      <c r="C3" s="323"/>
      <c r="D3" s="323"/>
      <c r="E3" s="324"/>
    </row>
    <row r="4" spans="1:5" ht="20.100000000000001" customHeight="1">
      <c r="A4" s="322" t="s">
        <v>143</v>
      </c>
      <c r="B4" s="323"/>
      <c r="C4" s="323"/>
      <c r="D4" s="323"/>
      <c r="E4" s="324"/>
    </row>
    <row r="5" spans="1:5" ht="25.15" customHeight="1">
      <c r="A5" s="317" t="s">
        <v>62</v>
      </c>
      <c r="B5" s="334" t="s">
        <v>13</v>
      </c>
      <c r="C5" s="384"/>
      <c r="D5" s="394" t="s">
        <v>108</v>
      </c>
      <c r="E5" s="317" t="s">
        <v>9</v>
      </c>
    </row>
    <row r="6" spans="1:5" ht="19.5" customHeight="1">
      <c r="A6" s="318"/>
      <c r="B6" s="119" t="s">
        <v>69</v>
      </c>
      <c r="C6" s="119" t="s">
        <v>14</v>
      </c>
      <c r="D6" s="395"/>
      <c r="E6" s="318"/>
    </row>
    <row r="7" spans="1:5" ht="15" customHeight="1">
      <c r="A7" s="261" t="s">
        <v>215</v>
      </c>
      <c r="B7" s="261" t="s">
        <v>156</v>
      </c>
      <c r="C7" s="261" t="s">
        <v>216</v>
      </c>
      <c r="D7" s="262">
        <v>1090910</v>
      </c>
      <c r="E7" s="436" t="s">
        <v>217</v>
      </c>
    </row>
    <row r="8" spans="1:5" ht="60" customHeight="1">
      <c r="A8" s="261" t="s">
        <v>218</v>
      </c>
      <c r="B8" s="263"/>
      <c r="C8" s="263"/>
      <c r="D8" s="263"/>
      <c r="E8" s="437"/>
    </row>
    <row r="9" spans="1:5" ht="55.5" customHeight="1">
      <c r="A9" s="61"/>
      <c r="B9" s="61"/>
      <c r="C9" s="61"/>
      <c r="D9" s="264"/>
      <c r="E9" s="437"/>
    </row>
    <row r="10" spans="1:5" ht="45" customHeight="1">
      <c r="A10" s="61"/>
      <c r="B10" s="61"/>
      <c r="C10" s="61"/>
      <c r="D10" s="264"/>
      <c r="E10" s="437"/>
    </row>
    <row r="11" spans="1:5" ht="27.75" customHeight="1">
      <c r="A11" s="61"/>
      <c r="B11" s="61"/>
      <c r="C11" s="72"/>
      <c r="D11" s="264"/>
      <c r="E11" s="437"/>
    </row>
    <row r="12" spans="1:5" ht="36" customHeight="1">
      <c r="A12" s="61"/>
      <c r="B12" s="61"/>
      <c r="C12" s="61"/>
      <c r="D12" s="264"/>
      <c r="E12" s="437"/>
    </row>
    <row r="13" spans="1:5" ht="28.5" customHeight="1">
      <c r="A13" s="61"/>
      <c r="B13" s="61"/>
      <c r="C13" s="61"/>
      <c r="D13" s="61"/>
      <c r="E13" s="56"/>
    </row>
    <row r="14" spans="1:5" ht="15" customHeight="1">
      <c r="A14" s="53"/>
      <c r="B14" s="53"/>
      <c r="C14" s="53"/>
      <c r="D14" s="53"/>
      <c r="E14" s="55"/>
    </row>
    <row r="15" spans="1:5" ht="15" customHeight="1">
      <c r="A15" s="59" t="s">
        <v>107</v>
      </c>
      <c r="B15" s="53"/>
      <c r="C15" s="53"/>
      <c r="D15" s="265">
        <f>+D7</f>
        <v>1090910</v>
      </c>
      <c r="E15" s="55"/>
    </row>
    <row r="16" spans="1:5" ht="15" customHeight="1">
      <c r="A16" s="59"/>
      <c r="B16" s="59"/>
      <c r="C16" s="59"/>
      <c r="D16" s="59"/>
      <c r="E16" s="60"/>
    </row>
    <row r="17" spans="1:5">
      <c r="A17" s="16"/>
      <c r="B17" s="27"/>
      <c r="C17" s="27"/>
      <c r="D17" s="27"/>
    </row>
    <row r="19" spans="1:5">
      <c r="A19" s="7"/>
      <c r="C19" s="8"/>
      <c r="D19" s="8"/>
      <c r="E19" s="8"/>
    </row>
    <row r="20" spans="1:5">
      <c r="A20" s="9"/>
      <c r="C20" s="11"/>
      <c r="D20" s="11"/>
      <c r="E20" s="11"/>
    </row>
  </sheetData>
  <mergeCells count="8">
    <mergeCell ref="E7:E12"/>
    <mergeCell ref="A5:A6"/>
    <mergeCell ref="B5:C5"/>
    <mergeCell ref="E5:E6"/>
    <mergeCell ref="A1:E1"/>
    <mergeCell ref="A3:E3"/>
    <mergeCell ref="A4:E4"/>
    <mergeCell ref="D5:D6"/>
  </mergeCells>
  <phoneticPr fontId="0" type="noConversion"/>
  <conditionalFormatting sqref="A4">
    <cfRule type="cellIs" dxfId="4" priority="1" stopIfTrue="1" operator="equal">
      <formula>"VAYA A LA HOJA INICIO Y SELECIONE EL PERIODO CORRESPONDIENTE A ESTE INFORME"</formula>
    </cfRule>
  </conditionalFormatting>
  <printOptions horizontalCentered="1"/>
  <pageMargins left="0.39370078740157483" right="0.39370078740157483" top="1.6535433070866143" bottom="0.47244094488188981" header="0.19685039370078741" footer="0.19685039370078741"/>
  <pageSetup scale="85" orientation="landscape" r:id="rId1"/>
  <headerFooter scaleWithDoc="0">
    <oddHeader>&amp;C&amp;G</oddHeader>
    <oddFooter>&amp;C&amp;G</oddFoot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showGridLines="0" zoomScaleNormal="100" workbookViewId="0">
      <selection activeCell="I19" sqref="I19"/>
    </sheetView>
  </sheetViews>
  <sheetFormatPr baseColWidth="10" defaultColWidth="11.42578125" defaultRowHeight="13.5"/>
  <cols>
    <col min="1" max="1" width="40.7109375" style="1" customWidth="1"/>
    <col min="2" max="3" width="13.7109375" style="1" customWidth="1"/>
    <col min="4" max="4" width="16.28515625" style="1" customWidth="1"/>
    <col min="5" max="5" width="13.7109375" style="1" customWidth="1"/>
    <col min="6" max="6" width="45.7109375" style="1" customWidth="1"/>
    <col min="7" max="16384" width="11.42578125" style="1"/>
  </cols>
  <sheetData>
    <row r="1" spans="1:6" ht="35.1" customHeight="1">
      <c r="A1" s="319" t="s">
        <v>48</v>
      </c>
      <c r="B1" s="320"/>
      <c r="C1" s="320"/>
      <c r="D1" s="320"/>
      <c r="E1" s="320"/>
      <c r="F1" s="321"/>
    </row>
    <row r="2" spans="1:6" ht="6.75" customHeight="1"/>
    <row r="3" spans="1:6" ht="20.100000000000001" customHeight="1">
      <c r="A3" s="322" t="s">
        <v>141</v>
      </c>
      <c r="B3" s="323"/>
      <c r="C3" s="323"/>
      <c r="D3" s="323"/>
      <c r="E3" s="323"/>
      <c r="F3" s="324"/>
    </row>
    <row r="4" spans="1:6" ht="20.100000000000001" customHeight="1">
      <c r="A4" s="322" t="s">
        <v>143</v>
      </c>
      <c r="B4" s="323"/>
      <c r="C4" s="323"/>
      <c r="D4" s="323"/>
      <c r="E4" s="323"/>
      <c r="F4" s="324"/>
    </row>
    <row r="5" spans="1:6" ht="25.15" customHeight="1">
      <c r="A5" s="317" t="s">
        <v>20</v>
      </c>
      <c r="B5" s="334" t="s">
        <v>86</v>
      </c>
      <c r="C5" s="335"/>
      <c r="D5" s="335"/>
      <c r="E5" s="384"/>
      <c r="F5" s="317" t="s">
        <v>15</v>
      </c>
    </row>
    <row r="6" spans="1:6" ht="31.5" customHeight="1">
      <c r="A6" s="318"/>
      <c r="B6" s="119" t="s">
        <v>23</v>
      </c>
      <c r="C6" s="119" t="s">
        <v>22</v>
      </c>
      <c r="D6" s="119" t="s">
        <v>19</v>
      </c>
      <c r="E6" s="119" t="s">
        <v>21</v>
      </c>
      <c r="F6" s="318"/>
    </row>
    <row r="7" spans="1:6" ht="18" customHeight="1">
      <c r="A7" s="43"/>
      <c r="B7" s="43"/>
      <c r="C7" s="43"/>
      <c r="D7" s="43"/>
      <c r="E7" s="43"/>
      <c r="F7" s="43"/>
    </row>
    <row r="8" spans="1:6" ht="18" customHeight="1">
      <c r="A8" s="61"/>
      <c r="B8" s="61"/>
      <c r="C8" s="61"/>
      <c r="D8" s="61"/>
      <c r="E8" s="61"/>
      <c r="F8" s="56"/>
    </row>
    <row r="9" spans="1:6" ht="18" customHeight="1">
      <c r="A9" s="61"/>
      <c r="B9" s="61"/>
      <c r="C9" s="61"/>
      <c r="D9" s="61"/>
      <c r="E9" s="61"/>
      <c r="F9" s="56"/>
    </row>
    <row r="10" spans="1:6" ht="18" customHeight="1">
      <c r="A10" s="61"/>
      <c r="B10" s="61"/>
      <c r="C10" s="61"/>
      <c r="D10" s="61"/>
      <c r="E10" s="61"/>
      <c r="F10" s="56"/>
    </row>
    <row r="11" spans="1:6" ht="18" customHeight="1">
      <c r="A11" s="61"/>
      <c r="B11" s="61"/>
      <c r="C11" s="61"/>
      <c r="D11" s="61"/>
      <c r="E11" s="61"/>
      <c r="F11" s="56"/>
    </row>
    <row r="12" spans="1:6" ht="18" customHeight="1">
      <c r="A12" s="61"/>
      <c r="B12" s="61"/>
      <c r="C12" s="61"/>
      <c r="D12" s="61"/>
      <c r="E12" s="61"/>
      <c r="F12" s="56"/>
    </row>
    <row r="13" spans="1:6" ht="18" customHeight="1">
      <c r="A13" s="61"/>
      <c r="B13" s="61"/>
      <c r="C13" s="438" t="s">
        <v>194</v>
      </c>
      <c r="D13" s="439"/>
      <c r="E13" s="61"/>
      <c r="F13" s="56"/>
    </row>
    <row r="14" spans="1:6" ht="18" customHeight="1">
      <c r="A14" s="61"/>
      <c r="B14" s="61"/>
      <c r="C14" s="440"/>
      <c r="D14" s="441"/>
      <c r="E14" s="61"/>
      <c r="F14" s="56"/>
    </row>
    <row r="15" spans="1:6" ht="18" customHeight="1">
      <c r="A15" s="61"/>
      <c r="B15" s="61"/>
      <c r="C15" s="442"/>
      <c r="D15" s="443"/>
      <c r="E15" s="61"/>
      <c r="F15" s="56"/>
    </row>
    <row r="16" spans="1:6" ht="18" customHeight="1">
      <c r="A16" s="53"/>
      <c r="B16" s="53"/>
      <c r="C16" s="53"/>
      <c r="D16" s="53"/>
      <c r="E16" s="53"/>
      <c r="F16" s="55"/>
    </row>
    <row r="17" spans="1:6" ht="18" customHeight="1">
      <c r="A17" s="53"/>
      <c r="B17" s="53"/>
      <c r="C17" s="53"/>
      <c r="D17" s="53"/>
      <c r="E17" s="53"/>
      <c r="F17" s="55"/>
    </row>
    <row r="18" spans="1:6" ht="18" customHeight="1">
      <c r="A18" s="53"/>
      <c r="B18" s="53"/>
      <c r="C18" s="53"/>
      <c r="D18" s="53"/>
      <c r="E18" s="53"/>
      <c r="F18" s="55"/>
    </row>
    <row r="19" spans="1:6" ht="18" customHeight="1">
      <c r="A19" s="53"/>
      <c r="B19" s="53"/>
      <c r="C19" s="53"/>
      <c r="D19" s="53"/>
      <c r="E19" s="53"/>
      <c r="F19" s="55"/>
    </row>
    <row r="20" spans="1:6" ht="18" customHeight="1">
      <c r="A20" s="53"/>
      <c r="B20" s="53"/>
      <c r="C20" s="53"/>
      <c r="D20" s="53"/>
      <c r="E20" s="53"/>
      <c r="F20" s="55"/>
    </row>
    <row r="21" spans="1:6" ht="18" customHeight="1">
      <c r="A21" s="53"/>
      <c r="B21" s="53"/>
      <c r="C21" s="53"/>
      <c r="D21" s="53"/>
      <c r="E21" s="53"/>
      <c r="F21" s="55"/>
    </row>
    <row r="22" spans="1:6" ht="18" customHeight="1">
      <c r="A22" s="53"/>
      <c r="B22" s="53"/>
      <c r="C22" s="53"/>
      <c r="D22" s="53"/>
      <c r="E22" s="53"/>
      <c r="F22" s="55"/>
    </row>
    <row r="23" spans="1:6" ht="18" customHeight="1">
      <c r="A23" s="53"/>
      <c r="B23" s="53"/>
      <c r="C23" s="53"/>
      <c r="D23" s="53"/>
      <c r="E23" s="53"/>
      <c r="F23" s="55"/>
    </row>
    <row r="24" spans="1:6" ht="18" customHeight="1">
      <c r="A24" s="53"/>
      <c r="B24" s="53"/>
      <c r="C24" s="53"/>
      <c r="D24" s="53"/>
      <c r="E24" s="53"/>
      <c r="F24" s="55"/>
    </row>
    <row r="25" spans="1:6" ht="18" customHeight="1">
      <c r="A25" s="59" t="s">
        <v>47</v>
      </c>
      <c r="B25" s="53"/>
      <c r="C25" s="53"/>
      <c r="D25" s="53"/>
      <c r="E25" s="53"/>
      <c r="F25" s="55"/>
    </row>
    <row r="26" spans="1:6">
      <c r="A26" s="16"/>
      <c r="B26" s="27"/>
      <c r="C26" s="27"/>
      <c r="D26" s="27"/>
      <c r="E26" s="27"/>
    </row>
    <row r="27" spans="1:6">
      <c r="A27" s="7"/>
      <c r="D27" s="8"/>
      <c r="F27" s="8"/>
    </row>
    <row r="28" spans="1:6">
      <c r="A28" s="9"/>
      <c r="D28" s="11"/>
      <c r="F28" s="11"/>
    </row>
  </sheetData>
  <mergeCells count="7">
    <mergeCell ref="C13:D15"/>
    <mergeCell ref="A5:A6"/>
    <mergeCell ref="F5:F6"/>
    <mergeCell ref="A1:F1"/>
    <mergeCell ref="A3:F3"/>
    <mergeCell ref="A4:F4"/>
    <mergeCell ref="B5:E5"/>
  </mergeCells>
  <phoneticPr fontId="0" type="noConversion"/>
  <printOptions horizontalCentered="1"/>
  <pageMargins left="0.39370078740157483" right="0.39370078740157483" top="1.6535433070866143" bottom="0.47244094488188981" header="0.19685039370078741" footer="0.19685039370078741"/>
  <pageSetup scale="85" orientation="landscape" r:id="rId1"/>
  <headerFooter scaleWithDoc="0">
    <oddHeader>&amp;C&amp;G</oddHeader>
    <oddFooter>&amp;C&amp;G</oddFoot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zoomScaleNormal="100" zoomScaleSheetLayoutView="50" workbookViewId="0">
      <selection activeCell="A7" sqref="A7:G9"/>
    </sheetView>
  </sheetViews>
  <sheetFormatPr baseColWidth="10" defaultColWidth="9.140625" defaultRowHeight="13.5"/>
  <cols>
    <col min="1" max="1" width="30.7109375" style="1" customWidth="1"/>
    <col min="2" max="2" width="17.7109375" style="1" customWidth="1"/>
    <col min="3" max="4" width="25.7109375" style="1" customWidth="1"/>
    <col min="5" max="5" width="15.7109375" style="1" customWidth="1"/>
    <col min="6" max="6" width="11.42578125" style="1" customWidth="1"/>
    <col min="7" max="7" width="20.7109375" style="1" customWidth="1"/>
    <col min="8" max="16384" width="9.140625" style="1"/>
  </cols>
  <sheetData>
    <row r="1" spans="1:7" ht="35.1" customHeight="1">
      <c r="A1" s="319" t="s">
        <v>50</v>
      </c>
      <c r="B1" s="320"/>
      <c r="C1" s="320"/>
      <c r="D1" s="320"/>
      <c r="E1" s="320"/>
      <c r="F1" s="320"/>
      <c r="G1" s="321"/>
    </row>
    <row r="2" spans="1:7" s="13" customFormat="1" ht="8.25" customHeight="1">
      <c r="A2" s="12"/>
      <c r="B2" s="12"/>
      <c r="C2" s="12"/>
      <c r="D2" s="12"/>
      <c r="E2" s="12"/>
      <c r="F2" s="12"/>
      <c r="G2" s="12"/>
    </row>
    <row r="3" spans="1:7" s="13" customFormat="1" ht="19.5" customHeight="1">
      <c r="A3" s="322" t="s">
        <v>142</v>
      </c>
      <c r="B3" s="323"/>
      <c r="C3" s="323"/>
      <c r="D3" s="323"/>
      <c r="E3" s="323"/>
      <c r="F3" s="323"/>
      <c r="G3" s="324"/>
    </row>
    <row r="4" spans="1:7" s="13" customFormat="1" ht="19.5" customHeight="1">
      <c r="A4" s="322" t="s">
        <v>143</v>
      </c>
      <c r="B4" s="323"/>
      <c r="C4" s="323"/>
      <c r="D4" s="323"/>
      <c r="E4" s="323"/>
      <c r="F4" s="323"/>
      <c r="G4" s="324"/>
    </row>
    <row r="5" spans="1:7" ht="25.15" customHeight="1">
      <c r="A5" s="317" t="s">
        <v>98</v>
      </c>
      <c r="B5" s="317" t="s">
        <v>24</v>
      </c>
      <c r="C5" s="317" t="s">
        <v>10</v>
      </c>
      <c r="D5" s="317" t="s">
        <v>11</v>
      </c>
      <c r="E5" s="334" t="s">
        <v>13</v>
      </c>
      <c r="F5" s="384"/>
      <c r="G5" s="317" t="s">
        <v>108</v>
      </c>
    </row>
    <row r="6" spans="1:7" s="14" customFormat="1" ht="25.15" customHeight="1">
      <c r="A6" s="318"/>
      <c r="B6" s="318"/>
      <c r="C6" s="318"/>
      <c r="D6" s="318"/>
      <c r="E6" s="119" t="s">
        <v>69</v>
      </c>
      <c r="F6" s="119" t="s">
        <v>14</v>
      </c>
      <c r="G6" s="318"/>
    </row>
    <row r="7" spans="1:7" ht="15" customHeight="1">
      <c r="A7" s="43"/>
      <c r="B7" s="43"/>
      <c r="C7" s="43"/>
      <c r="D7" s="43"/>
      <c r="E7" s="43"/>
      <c r="F7" s="43"/>
      <c r="G7" s="43"/>
    </row>
    <row r="8" spans="1:7" ht="15" customHeight="1">
      <c r="A8" s="52"/>
      <c r="B8" s="52"/>
      <c r="C8" s="52"/>
      <c r="D8" s="52"/>
      <c r="E8" s="52"/>
      <c r="F8" s="52"/>
      <c r="G8" s="52"/>
    </row>
    <row r="9" spans="1:7" ht="15" customHeight="1">
      <c r="A9" s="52"/>
      <c r="B9" s="52"/>
      <c r="C9" s="52"/>
      <c r="D9" s="52"/>
      <c r="E9" s="52"/>
      <c r="F9" s="52"/>
      <c r="G9" s="52"/>
    </row>
    <row r="10" spans="1:7" ht="15" customHeight="1">
      <c r="A10" s="52"/>
      <c r="B10" s="52"/>
      <c r="C10" s="52"/>
      <c r="D10" s="52"/>
      <c r="E10" s="52"/>
      <c r="F10" s="52"/>
      <c r="G10" s="52"/>
    </row>
    <row r="11" spans="1:7" ht="15" customHeight="1">
      <c r="A11" s="52"/>
      <c r="B11" s="438" t="s">
        <v>194</v>
      </c>
      <c r="C11" s="439"/>
      <c r="D11" s="52"/>
      <c r="E11" s="52"/>
      <c r="F11" s="52"/>
      <c r="G11" s="52"/>
    </row>
    <row r="12" spans="1:7" ht="15" customHeight="1">
      <c r="A12" s="52"/>
      <c r="B12" s="440"/>
      <c r="C12" s="441"/>
      <c r="D12" s="52"/>
      <c r="E12" s="52"/>
      <c r="F12" s="52"/>
      <c r="G12" s="52"/>
    </row>
    <row r="13" spans="1:7" ht="15" customHeight="1">
      <c r="A13" s="52"/>
      <c r="B13" s="442"/>
      <c r="C13" s="443"/>
      <c r="D13" s="52"/>
      <c r="E13" s="52"/>
      <c r="F13" s="52"/>
      <c r="G13" s="52"/>
    </row>
    <row r="14" spans="1:7" ht="15" customHeight="1">
      <c r="A14" s="52"/>
      <c r="B14" s="52"/>
      <c r="C14" s="52"/>
      <c r="D14" s="52"/>
      <c r="E14" s="52"/>
      <c r="F14" s="52"/>
      <c r="G14" s="52"/>
    </row>
    <row r="15" spans="1:7" ht="15" customHeight="1">
      <c r="A15" s="52"/>
      <c r="B15" s="52"/>
      <c r="C15" s="52"/>
      <c r="D15" s="52"/>
      <c r="E15" s="52"/>
      <c r="F15" s="52"/>
      <c r="G15" s="52"/>
    </row>
    <row r="16" spans="1:7" ht="15" customHeight="1">
      <c r="A16" s="52"/>
      <c r="B16" s="52"/>
      <c r="C16" s="52"/>
      <c r="D16" s="52"/>
      <c r="E16" s="52"/>
      <c r="F16" s="52"/>
      <c r="G16" s="52"/>
    </row>
    <row r="17" spans="1:7" ht="15" customHeight="1">
      <c r="A17" s="52"/>
      <c r="B17" s="52"/>
      <c r="C17" s="52"/>
      <c r="D17" s="52"/>
      <c r="E17" s="52"/>
      <c r="F17" s="52"/>
      <c r="G17" s="52"/>
    </row>
    <row r="18" spans="1:7" ht="15" customHeight="1">
      <c r="A18" s="52"/>
      <c r="B18" s="52"/>
      <c r="C18" s="52"/>
      <c r="D18" s="52"/>
      <c r="E18" s="52"/>
      <c r="F18" s="52"/>
      <c r="G18" s="52"/>
    </row>
    <row r="19" spans="1:7" ht="15" customHeight="1">
      <c r="A19" s="52"/>
      <c r="B19" s="52"/>
      <c r="C19" s="52"/>
      <c r="D19" s="52"/>
      <c r="E19" s="52"/>
      <c r="F19" s="52"/>
      <c r="G19" s="52"/>
    </row>
    <row r="20" spans="1:7" ht="15" customHeight="1">
      <c r="A20" s="52"/>
      <c r="B20" s="52"/>
      <c r="C20" s="52"/>
      <c r="D20" s="52"/>
      <c r="E20" s="52"/>
      <c r="F20" s="52"/>
      <c r="G20" s="52"/>
    </row>
    <row r="21" spans="1:7" ht="15" customHeight="1">
      <c r="A21" s="52"/>
      <c r="B21" s="52"/>
      <c r="C21" s="52"/>
      <c r="D21" s="52"/>
      <c r="E21" s="52"/>
      <c r="F21" s="52"/>
      <c r="G21" s="52"/>
    </row>
    <row r="22" spans="1:7" ht="15" customHeight="1">
      <c r="A22" s="52"/>
      <c r="B22" s="52"/>
      <c r="C22" s="52"/>
      <c r="D22" s="52"/>
      <c r="E22" s="52"/>
      <c r="F22" s="52"/>
      <c r="G22" s="52"/>
    </row>
    <row r="23" spans="1:7" ht="15" customHeight="1">
      <c r="A23" s="52"/>
      <c r="B23" s="52"/>
      <c r="C23" s="52"/>
      <c r="D23" s="52"/>
      <c r="E23" s="52"/>
      <c r="F23" s="52"/>
      <c r="G23" s="52"/>
    </row>
    <row r="24" spans="1:7" ht="15" customHeight="1">
      <c r="A24" s="52"/>
      <c r="B24" s="52"/>
      <c r="C24" s="52"/>
      <c r="D24" s="52"/>
      <c r="E24" s="52"/>
      <c r="F24" s="52"/>
      <c r="G24" s="52"/>
    </row>
    <row r="25" spans="1:7" ht="15" customHeight="1">
      <c r="A25" s="52"/>
      <c r="B25" s="52"/>
      <c r="C25" s="52"/>
      <c r="D25" s="52"/>
      <c r="E25" s="52"/>
      <c r="F25" s="52"/>
      <c r="G25" s="52"/>
    </row>
    <row r="26" spans="1:7" ht="15" customHeight="1">
      <c r="A26" s="52"/>
      <c r="B26" s="52"/>
      <c r="C26" s="52"/>
      <c r="D26" s="52"/>
      <c r="E26" s="52"/>
      <c r="F26" s="52"/>
      <c r="G26" s="52"/>
    </row>
    <row r="27" spans="1:7" ht="15" customHeight="1">
      <c r="A27" s="52"/>
      <c r="B27" s="52"/>
      <c r="C27" s="52"/>
      <c r="D27" s="52"/>
      <c r="E27" s="52"/>
      <c r="F27" s="52"/>
      <c r="G27" s="52"/>
    </row>
    <row r="28" spans="1:7" ht="15" customHeight="1">
      <c r="A28" s="52"/>
      <c r="B28" s="52"/>
      <c r="C28" s="52"/>
      <c r="D28" s="52"/>
      <c r="E28" s="52"/>
      <c r="F28" s="52"/>
      <c r="G28" s="52"/>
    </row>
    <row r="29" spans="1:7" ht="15" customHeight="1">
      <c r="A29" s="52"/>
      <c r="B29" s="52"/>
      <c r="C29" s="52"/>
      <c r="D29" s="52"/>
      <c r="E29" s="52"/>
      <c r="F29" s="52"/>
      <c r="G29" s="52"/>
    </row>
    <row r="30" spans="1:7" ht="15" customHeight="1">
      <c r="A30" s="42" t="s">
        <v>47</v>
      </c>
      <c r="B30" s="52"/>
      <c r="C30" s="52"/>
      <c r="D30" s="52"/>
      <c r="E30" s="52"/>
      <c r="F30" s="52"/>
      <c r="G30" s="52"/>
    </row>
    <row r="31" spans="1:7" ht="15" customHeight="1">
      <c r="A31" s="54"/>
      <c r="B31" s="54"/>
      <c r="C31" s="54"/>
      <c r="D31" s="54"/>
      <c r="E31" s="54"/>
      <c r="F31" s="54"/>
      <c r="G31" s="54"/>
    </row>
    <row r="32" spans="1:7">
      <c r="A32" s="16" t="s">
        <v>97</v>
      </c>
      <c r="B32" s="16"/>
    </row>
    <row r="33" spans="1:5">
      <c r="A33" s="16"/>
      <c r="B33" s="16"/>
    </row>
    <row r="35" spans="1:5">
      <c r="A35" s="7"/>
      <c r="B35" s="7"/>
      <c r="E35" s="8"/>
    </row>
    <row r="36" spans="1:5">
      <c r="A36" s="9"/>
      <c r="B36" s="9"/>
      <c r="E36" s="11"/>
    </row>
  </sheetData>
  <mergeCells count="10">
    <mergeCell ref="B11:C13"/>
    <mergeCell ref="A1:G1"/>
    <mergeCell ref="A3:G3"/>
    <mergeCell ref="A4:G4"/>
    <mergeCell ref="A5:A6"/>
    <mergeCell ref="C5:C6"/>
    <mergeCell ref="D5:D6"/>
    <mergeCell ref="E5:F5"/>
    <mergeCell ref="B5:B6"/>
    <mergeCell ref="G5:G6"/>
  </mergeCells>
  <phoneticPr fontId="0" type="noConversion"/>
  <printOptions horizontalCentered="1"/>
  <pageMargins left="0.39370078740157483" right="0.39370078740157483" top="1.6535433070866143" bottom="0.47244094488188981" header="0.19685039370078741" footer="0.19685039370078741"/>
  <pageSetup scale="80" orientation="landscape" r:id="rId1"/>
  <headerFooter scaleWithDoc="0">
    <oddHeader>&amp;C&amp;G</oddHeader>
    <oddFooter>&amp;C&amp;G</oddFooter>
  </headerFooter>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zoomScaleNormal="100" workbookViewId="0">
      <selection sqref="A1:C29"/>
    </sheetView>
  </sheetViews>
  <sheetFormatPr baseColWidth="10" defaultColWidth="11.42578125" defaultRowHeight="13.5"/>
  <cols>
    <col min="1" max="1" width="42.28515625" style="22" customWidth="1"/>
    <col min="2" max="2" width="50.7109375" style="22" customWidth="1"/>
    <col min="3" max="3" width="57.42578125" style="22" customWidth="1"/>
    <col min="4" max="16384" width="11.42578125" style="22"/>
  </cols>
  <sheetData>
    <row r="1" spans="1:11" ht="35.1" customHeight="1">
      <c r="A1" s="448" t="s">
        <v>51</v>
      </c>
      <c r="B1" s="449"/>
      <c r="C1" s="450"/>
    </row>
    <row r="2" spans="1:11" ht="6.75" customHeight="1"/>
    <row r="3" spans="1:11" s="23" customFormat="1" ht="15" customHeight="1">
      <c r="A3" s="457" t="s">
        <v>141</v>
      </c>
      <c r="B3" s="458"/>
      <c r="C3" s="459"/>
    </row>
    <row r="4" spans="1:11" s="23" customFormat="1" ht="6.75" customHeight="1"/>
    <row r="5" spans="1:11" s="23" customFormat="1" ht="15" customHeight="1">
      <c r="A5" s="457" t="s">
        <v>143</v>
      </c>
      <c r="B5" s="458"/>
      <c r="C5" s="459"/>
    </row>
    <row r="6" spans="1:11" s="23" customFormat="1" ht="6.75" customHeight="1"/>
    <row r="7" spans="1:11" s="23" customFormat="1" ht="15" customHeight="1">
      <c r="A7" s="451" t="s">
        <v>39</v>
      </c>
      <c r="B7" s="452"/>
      <c r="C7" s="453"/>
    </row>
    <row r="8" spans="1:11" s="23" customFormat="1" ht="6.75" customHeight="1">
      <c r="A8" s="460"/>
      <c r="B8" s="460"/>
      <c r="C8" s="460"/>
    </row>
    <row r="9" spans="1:11" s="23" customFormat="1" ht="15" customHeight="1">
      <c r="A9" s="24" t="s">
        <v>219</v>
      </c>
      <c r="B9" s="454" t="s">
        <v>242</v>
      </c>
      <c r="C9" s="455"/>
    </row>
    <row r="10" spans="1:11" s="23" customFormat="1" ht="15" customHeight="1">
      <c r="A10" s="24" t="s">
        <v>220</v>
      </c>
      <c r="B10" s="456" t="s">
        <v>221</v>
      </c>
      <c r="C10" s="455"/>
    </row>
    <row r="11" spans="1:11" s="23" customFormat="1" ht="15" customHeight="1">
      <c r="A11" s="24" t="s">
        <v>222</v>
      </c>
      <c r="B11" s="454" t="s">
        <v>243</v>
      </c>
      <c r="C11" s="455"/>
    </row>
    <row r="12" spans="1:11" s="23" customFormat="1" ht="15" customHeight="1">
      <c r="A12" s="24" t="s">
        <v>223</v>
      </c>
      <c r="B12" s="454" t="s">
        <v>224</v>
      </c>
      <c r="C12" s="455"/>
      <c r="F12" s="23" t="s">
        <v>246</v>
      </c>
    </row>
    <row r="13" spans="1:11" s="23" customFormat="1" ht="15" customHeight="1">
      <c r="A13" s="169" t="s">
        <v>225</v>
      </c>
      <c r="B13" s="454" t="s">
        <v>226</v>
      </c>
      <c r="C13" s="455"/>
    </row>
    <row r="14" spans="1:11" s="23" customFormat="1" ht="48.75" customHeight="1">
      <c r="A14" s="169" t="s">
        <v>227</v>
      </c>
      <c r="B14" s="444" t="s">
        <v>228</v>
      </c>
      <c r="C14" s="445"/>
    </row>
    <row r="15" spans="1:11" s="23" customFormat="1" ht="96" customHeight="1">
      <c r="A15" s="169" t="s">
        <v>229</v>
      </c>
      <c r="B15" s="461" t="s">
        <v>244</v>
      </c>
      <c r="C15" s="462"/>
      <c r="K15" s="23" t="s">
        <v>248</v>
      </c>
    </row>
    <row r="16" spans="1:11" s="23" customFormat="1" ht="75.75" customHeight="1">
      <c r="A16" s="169" t="s">
        <v>230</v>
      </c>
      <c r="B16" s="444" t="s">
        <v>245</v>
      </c>
      <c r="C16" s="445"/>
      <c r="I16" s="23" t="s">
        <v>247</v>
      </c>
    </row>
    <row r="17" spans="1:3" s="23" customFormat="1" ht="6.75" customHeight="1"/>
    <row r="18" spans="1:3" s="23" customFormat="1" ht="15" customHeight="1">
      <c r="A18" s="451" t="s">
        <v>40</v>
      </c>
      <c r="B18" s="452"/>
      <c r="C18" s="453"/>
    </row>
    <row r="19" spans="1:3" s="23" customFormat="1" ht="28.9" customHeight="1">
      <c r="A19" s="25" t="s">
        <v>231</v>
      </c>
      <c r="B19" s="25" t="s">
        <v>232</v>
      </c>
      <c r="C19" s="26" t="s">
        <v>233</v>
      </c>
    </row>
    <row r="20" spans="1:3" s="23" customFormat="1" ht="15" customHeight="1">
      <c r="A20" s="266">
        <v>119224970.56999999</v>
      </c>
      <c r="B20" s="266">
        <v>109212893.81999999</v>
      </c>
      <c r="C20" s="267">
        <f>B20-A20</f>
        <v>-10012076.75</v>
      </c>
    </row>
    <row r="21" spans="1:3" s="23" customFormat="1" ht="6.75" customHeight="1"/>
    <row r="22" spans="1:3" s="23" customFormat="1" ht="15" customHeight="1">
      <c r="A22" s="451" t="s">
        <v>41</v>
      </c>
      <c r="B22" s="452"/>
      <c r="C22" s="453"/>
    </row>
    <row r="23" spans="1:3" s="23" customFormat="1" ht="15" customHeight="1">
      <c r="A23" s="25" t="s">
        <v>234</v>
      </c>
      <c r="B23" s="25" t="s">
        <v>235</v>
      </c>
      <c r="C23" s="26" t="s">
        <v>236</v>
      </c>
    </row>
    <row r="24" spans="1:3" s="23" customFormat="1" ht="15" customHeight="1">
      <c r="A24" s="266">
        <v>121038910.77</v>
      </c>
      <c r="B24" s="266">
        <v>83620606.329999998</v>
      </c>
      <c r="C24" s="267">
        <f>+A24-B24</f>
        <v>37418304.439999998</v>
      </c>
    </row>
    <row r="25" spans="1:3" s="23" customFormat="1" ht="6.75" customHeight="1"/>
    <row r="26" spans="1:3" s="23" customFormat="1" ht="15" customHeight="1">
      <c r="A26" s="451" t="s">
        <v>42</v>
      </c>
      <c r="B26" s="452"/>
      <c r="C26" s="453"/>
    </row>
    <row r="27" spans="1:3" s="23" customFormat="1" ht="15" customHeight="1">
      <c r="A27" s="25" t="s">
        <v>237</v>
      </c>
      <c r="B27" s="25" t="s">
        <v>238</v>
      </c>
      <c r="C27" s="26" t="s">
        <v>239</v>
      </c>
    </row>
    <row r="28" spans="1:3" s="23" customFormat="1" ht="82.5" customHeight="1">
      <c r="A28" s="268" t="s">
        <v>240</v>
      </c>
      <c r="B28" s="269" t="s">
        <v>241</v>
      </c>
      <c r="C28" s="270">
        <v>14115150.65</v>
      </c>
    </row>
    <row r="29" spans="1:3" ht="24.75" customHeight="1">
      <c r="A29" s="446" t="s">
        <v>304</v>
      </c>
      <c r="B29" s="447"/>
      <c r="C29" s="447"/>
    </row>
    <row r="33" spans="2:2">
      <c r="B33" s="312"/>
    </row>
  </sheetData>
  <mergeCells count="17">
    <mergeCell ref="B15:C15"/>
    <mergeCell ref="B16:C16"/>
    <mergeCell ref="A29:C29"/>
    <mergeCell ref="A1:C1"/>
    <mergeCell ref="A7:C7"/>
    <mergeCell ref="B9:C9"/>
    <mergeCell ref="B10:C10"/>
    <mergeCell ref="A3:C3"/>
    <mergeCell ref="A5:C5"/>
    <mergeCell ref="A8:C8"/>
    <mergeCell ref="A18:C18"/>
    <mergeCell ref="A22:C22"/>
    <mergeCell ref="A26:C26"/>
    <mergeCell ref="B11:C11"/>
    <mergeCell ref="B12:C12"/>
    <mergeCell ref="B13:C13"/>
    <mergeCell ref="B14:C14"/>
  </mergeCells>
  <printOptions horizontalCentered="1"/>
  <pageMargins left="0.39370078740157483" right="0.39370078740157483" top="1.6535433070866143" bottom="0.47244094488188981" header="0.19685039370078741" footer="0.19685039370078741"/>
  <pageSetup scale="70" orientation="landscape" r:id="rId1"/>
  <headerFooter scaleWithDoc="0">
    <oddHeader>&amp;C&amp;G</oddHeader>
    <oddFooter>&amp;C&amp;G</oddFooter>
  </headerFooter>
  <legacyDrawingHF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showGridLines="0" zoomScaleNormal="100" zoomScaleSheetLayoutView="70" workbookViewId="0">
      <selection activeCell="I14" sqref="I14"/>
    </sheetView>
  </sheetViews>
  <sheetFormatPr baseColWidth="10" defaultColWidth="12.5703125" defaultRowHeight="13.5"/>
  <cols>
    <col min="1" max="1" width="60.140625" style="17" customWidth="1"/>
    <col min="2" max="3" width="16.140625" style="18" customWidth="1"/>
    <col min="4" max="4" width="66.28515625" style="18" customWidth="1"/>
    <col min="5" max="16384" width="12.5703125" style="18"/>
  </cols>
  <sheetData>
    <row r="1" spans="1:4" ht="35.1" customHeight="1">
      <c r="A1" s="319" t="s">
        <v>128</v>
      </c>
      <c r="B1" s="320"/>
      <c r="C1" s="320"/>
      <c r="D1" s="321"/>
    </row>
    <row r="2" spans="1:4" ht="7.5" customHeight="1">
      <c r="A2" s="19"/>
      <c r="B2" s="20"/>
      <c r="C2" s="20"/>
      <c r="D2" s="20"/>
    </row>
    <row r="3" spans="1:4" ht="20.100000000000001" customHeight="1">
      <c r="A3" s="322" t="s">
        <v>141</v>
      </c>
      <c r="B3" s="323"/>
      <c r="C3" s="323"/>
      <c r="D3" s="324"/>
    </row>
    <row r="4" spans="1:4" ht="20.100000000000001" customHeight="1">
      <c r="A4" s="322" t="s">
        <v>143</v>
      </c>
      <c r="B4" s="323"/>
      <c r="C4" s="323"/>
      <c r="D4" s="324"/>
    </row>
    <row r="5" spans="1:4" ht="25.9" customHeight="1">
      <c r="A5" s="463" t="s">
        <v>92</v>
      </c>
      <c r="B5" s="334" t="s">
        <v>87</v>
      </c>
      <c r="C5" s="465"/>
      <c r="D5" s="466" t="s">
        <v>8</v>
      </c>
    </row>
    <row r="6" spans="1:4" s="21" customFormat="1" ht="25.9" customHeight="1">
      <c r="A6" s="464"/>
      <c r="B6" s="120" t="s">
        <v>67</v>
      </c>
      <c r="C6" s="121" t="s">
        <v>12</v>
      </c>
      <c r="D6" s="467"/>
    </row>
    <row r="7" spans="1:4" ht="20.25" customHeight="1">
      <c r="A7" s="43"/>
      <c r="B7" s="43"/>
      <c r="C7" s="43"/>
      <c r="D7" s="43"/>
    </row>
    <row r="8" spans="1:4" ht="20.25" customHeight="1">
      <c r="A8" s="101"/>
      <c r="B8" s="102"/>
      <c r="C8" s="102"/>
      <c r="D8" s="102"/>
    </row>
    <row r="9" spans="1:4" ht="20.25" customHeight="1">
      <c r="A9" s="101"/>
      <c r="B9" s="102"/>
      <c r="C9" s="102"/>
      <c r="D9" s="102"/>
    </row>
    <row r="10" spans="1:4" ht="20.25" customHeight="1">
      <c r="A10" s="101"/>
      <c r="B10" s="102"/>
      <c r="C10" s="102"/>
      <c r="D10" s="102"/>
    </row>
    <row r="11" spans="1:4" ht="20.25" customHeight="1">
      <c r="A11" s="101"/>
      <c r="B11" s="438" t="s">
        <v>194</v>
      </c>
      <c r="C11" s="439"/>
      <c r="D11" s="102"/>
    </row>
    <row r="12" spans="1:4" ht="20.25" customHeight="1">
      <c r="A12" s="101"/>
      <c r="B12" s="440"/>
      <c r="C12" s="441"/>
      <c r="D12" s="102"/>
    </row>
    <row r="13" spans="1:4" ht="20.25" customHeight="1">
      <c r="A13" s="101"/>
      <c r="B13" s="442"/>
      <c r="C13" s="443"/>
      <c r="D13" s="102"/>
    </row>
    <row r="14" spans="1:4" ht="20.25" customHeight="1">
      <c r="A14" s="101"/>
      <c r="B14" s="102"/>
      <c r="C14" s="102"/>
      <c r="D14" s="102"/>
    </row>
    <row r="15" spans="1:4" ht="20.25" customHeight="1">
      <c r="A15" s="101"/>
      <c r="B15" s="102"/>
      <c r="C15" s="102"/>
      <c r="D15" s="102"/>
    </row>
    <row r="16" spans="1:4" ht="20.25" customHeight="1">
      <c r="A16" s="101"/>
      <c r="B16" s="102"/>
      <c r="C16" s="102"/>
      <c r="D16" s="102"/>
    </row>
    <row r="17" spans="1:4" ht="20.25" customHeight="1">
      <c r="A17" s="101"/>
      <c r="B17" s="102"/>
      <c r="C17" s="102"/>
      <c r="D17" s="102"/>
    </row>
    <row r="18" spans="1:4" ht="20.25" customHeight="1">
      <c r="A18" s="101"/>
      <c r="B18" s="102"/>
      <c r="C18" s="102"/>
      <c r="D18" s="102"/>
    </row>
    <row r="19" spans="1:4" ht="20.25" customHeight="1">
      <c r="A19" s="101"/>
      <c r="B19" s="102"/>
      <c r="C19" s="102"/>
      <c r="D19" s="102"/>
    </row>
    <row r="20" spans="1:4" ht="20.25" customHeight="1">
      <c r="A20" s="101"/>
      <c r="B20" s="102"/>
      <c r="C20" s="102"/>
      <c r="D20" s="102"/>
    </row>
    <row r="21" spans="1:4" ht="20.25" customHeight="1">
      <c r="A21" s="101"/>
      <c r="B21" s="102"/>
      <c r="C21" s="102"/>
      <c r="D21" s="102"/>
    </row>
    <row r="22" spans="1:4" ht="20.25" customHeight="1">
      <c r="A22" s="101"/>
      <c r="B22" s="102"/>
      <c r="C22" s="102"/>
      <c r="D22" s="102"/>
    </row>
    <row r="23" spans="1:4" ht="20.25" customHeight="1">
      <c r="A23" s="103" t="s">
        <v>96</v>
      </c>
      <c r="B23" s="102"/>
      <c r="C23" s="102"/>
      <c r="D23" s="102"/>
    </row>
    <row r="24" spans="1:4" ht="20.25" customHeight="1">
      <c r="A24" s="101"/>
      <c r="B24" s="102"/>
      <c r="C24" s="102"/>
      <c r="D24" s="102"/>
    </row>
    <row r="25" spans="1:4">
      <c r="A25" s="16" t="s">
        <v>129</v>
      </c>
    </row>
    <row r="26" spans="1:4">
      <c r="A26" s="7"/>
      <c r="C26" s="8"/>
    </row>
    <row r="27" spans="1:4">
      <c r="A27" s="9"/>
      <c r="C27" s="11"/>
    </row>
  </sheetData>
  <mergeCells count="7">
    <mergeCell ref="B11:C13"/>
    <mergeCell ref="A5:A6"/>
    <mergeCell ref="B5:C5"/>
    <mergeCell ref="D5:D6"/>
    <mergeCell ref="A1:D1"/>
    <mergeCell ref="A3:D3"/>
    <mergeCell ref="A4:D4"/>
  </mergeCells>
  <conditionalFormatting sqref="A3">
    <cfRule type="cellIs" dxfId="3" priority="2" stopIfTrue="1" operator="equal">
      <formula>"VAYA A LA HOJA INICIO Y SELECIONE LA UNIDAD RESPONSABLE CORRESPONDIENTE A ESTE INFORME"</formula>
    </cfRule>
  </conditionalFormatting>
  <conditionalFormatting sqref="A4">
    <cfRule type="cellIs" dxfId="2" priority="1" stopIfTrue="1" operator="equal">
      <formula>"VAYA A LA HOJA INICIO Y SELECIONE EL PERIODO CORRESPONDIENTE A ESTE INFORME"</formula>
    </cfRule>
  </conditionalFormatting>
  <dataValidations count="1">
    <dataValidation allowBlank="1" sqref="A3"/>
  </dataValidations>
  <printOptions horizontalCentered="1"/>
  <pageMargins left="0.39370078740157483" right="0.39370078740157483" top="1.6535433070866143" bottom="0.47244094488188981" header="0.19685039370078741" footer="0.19685039370078741"/>
  <pageSetup scale="80" orientation="landscape" r:id="rId1"/>
  <headerFooter scaleWithDoc="0">
    <oddHeader>&amp;C&amp;G</oddHeader>
    <oddFooter>&amp;C&amp;G</oddFooter>
  </headerFooter>
  <legacyDrawingHF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3"/>
  <sheetViews>
    <sheetView showGridLines="0" zoomScale="85" zoomScaleNormal="85" workbookViewId="0">
      <selection activeCell="O17" sqref="O17"/>
    </sheetView>
  </sheetViews>
  <sheetFormatPr baseColWidth="10" defaultColWidth="11.5703125" defaultRowHeight="13.5"/>
  <cols>
    <col min="1" max="1" width="2" style="271" customWidth="1"/>
    <col min="2" max="2" width="5" style="271" customWidth="1"/>
    <col min="3" max="3" width="32.7109375" style="271" customWidth="1"/>
    <col min="4" max="7" width="3.7109375" style="271" customWidth="1"/>
    <col min="8" max="8" width="30.7109375" style="271" customWidth="1"/>
    <col min="9" max="9" width="14.7109375" style="271" customWidth="1"/>
    <col min="10" max="10" width="15.7109375" style="271" customWidth="1"/>
    <col min="11" max="11" width="14.7109375" style="271" customWidth="1"/>
    <col min="12" max="12" width="40.7109375" style="271" customWidth="1"/>
    <col min="13" max="16384" width="11.5703125" style="271"/>
  </cols>
  <sheetData>
    <row r="1" spans="2:12" ht="35.1" customHeight="1">
      <c r="B1" s="468" t="s">
        <v>249</v>
      </c>
      <c r="C1" s="469"/>
      <c r="D1" s="469"/>
      <c r="E1" s="469"/>
      <c r="F1" s="469"/>
      <c r="G1" s="469"/>
      <c r="H1" s="469"/>
      <c r="I1" s="469"/>
      <c r="J1" s="469"/>
      <c r="K1" s="469"/>
      <c r="L1" s="470"/>
    </row>
    <row r="2" spans="2:12">
      <c r="C2" s="272"/>
      <c r="D2" s="272"/>
      <c r="E2" s="272"/>
      <c r="F2" s="272"/>
      <c r="G2" s="272"/>
      <c r="H2" s="272"/>
      <c r="I2" s="272"/>
      <c r="J2" s="272"/>
      <c r="K2" s="272"/>
      <c r="L2" s="272"/>
    </row>
    <row r="3" spans="2:12" ht="19.5" customHeight="1">
      <c r="B3" s="471" t="s">
        <v>287</v>
      </c>
      <c r="C3" s="472"/>
      <c r="D3" s="472"/>
      <c r="E3" s="472"/>
      <c r="F3" s="472"/>
      <c r="G3" s="472"/>
      <c r="H3" s="472"/>
      <c r="I3" s="472"/>
      <c r="J3" s="472"/>
      <c r="K3" s="472"/>
      <c r="L3" s="473"/>
    </row>
    <row r="4" spans="2:12" ht="19.5" customHeight="1">
      <c r="B4" s="471" t="s">
        <v>289</v>
      </c>
      <c r="C4" s="472"/>
      <c r="D4" s="472"/>
      <c r="E4" s="472"/>
      <c r="F4" s="472"/>
      <c r="G4" s="472"/>
      <c r="H4" s="472"/>
      <c r="I4" s="472"/>
      <c r="J4" s="472"/>
      <c r="K4" s="472"/>
      <c r="L4" s="473"/>
    </row>
    <row r="5" spans="2:12" ht="9" customHeight="1">
      <c r="C5" s="272"/>
      <c r="D5" s="272"/>
      <c r="E5" s="272"/>
      <c r="F5" s="272"/>
      <c r="G5" s="272"/>
      <c r="H5" s="272"/>
      <c r="I5" s="272"/>
      <c r="J5" s="272"/>
      <c r="K5" s="272"/>
      <c r="L5" s="272"/>
    </row>
    <row r="6" spans="2:12" ht="24.6" customHeight="1">
      <c r="B6" s="474" t="s">
        <v>250</v>
      </c>
      <c r="C6" s="475"/>
      <c r="D6" s="474" t="s">
        <v>251</v>
      </c>
      <c r="E6" s="476"/>
      <c r="F6" s="476"/>
      <c r="G6" s="476"/>
      <c r="H6" s="475"/>
      <c r="I6" s="477" t="s">
        <v>65</v>
      </c>
      <c r="J6" s="478"/>
      <c r="K6" s="479"/>
      <c r="L6" s="480" t="s">
        <v>252</v>
      </c>
    </row>
    <row r="7" spans="2:12" ht="28.15" customHeight="1">
      <c r="B7" s="273" t="s">
        <v>253</v>
      </c>
      <c r="C7" s="273" t="s">
        <v>5</v>
      </c>
      <c r="D7" s="273" t="s">
        <v>28</v>
      </c>
      <c r="E7" s="273" t="s">
        <v>26</v>
      </c>
      <c r="F7" s="273" t="s">
        <v>27</v>
      </c>
      <c r="G7" s="273" t="s">
        <v>4</v>
      </c>
      <c r="H7" s="273" t="s">
        <v>5</v>
      </c>
      <c r="I7" s="273" t="s">
        <v>104</v>
      </c>
      <c r="J7" s="273" t="s">
        <v>124</v>
      </c>
      <c r="K7" s="273" t="s">
        <v>12</v>
      </c>
      <c r="L7" s="481"/>
    </row>
    <row r="8" spans="2:12" ht="15" customHeight="1">
      <c r="B8" s="274"/>
      <c r="C8" s="274"/>
      <c r="D8" s="275"/>
      <c r="E8" s="275"/>
      <c r="F8" s="275"/>
      <c r="G8" s="275"/>
      <c r="H8" s="276"/>
      <c r="I8" s="275"/>
      <c r="J8" s="275"/>
      <c r="K8" s="275"/>
      <c r="L8" s="276"/>
    </row>
    <row r="9" spans="2:12" ht="15" customHeight="1">
      <c r="B9" s="277"/>
      <c r="C9" s="274"/>
      <c r="D9" s="278"/>
      <c r="E9" s="275"/>
      <c r="F9" s="278"/>
      <c r="G9" s="279"/>
      <c r="H9" s="276"/>
      <c r="I9" s="280"/>
      <c r="J9" s="280"/>
      <c r="K9" s="280"/>
      <c r="L9" s="276"/>
    </row>
    <row r="10" spans="2:12" ht="15" customHeight="1">
      <c r="B10" s="277"/>
      <c r="C10" s="274"/>
      <c r="D10" s="278"/>
      <c r="E10" s="278"/>
      <c r="F10" s="275"/>
      <c r="G10" s="279"/>
      <c r="H10" s="276"/>
      <c r="I10" s="280"/>
      <c r="J10" s="280"/>
      <c r="K10" s="280"/>
      <c r="L10" s="276"/>
    </row>
    <row r="11" spans="2:12" ht="15" customHeight="1">
      <c r="B11" s="274"/>
      <c r="C11" s="274"/>
      <c r="D11" s="278"/>
      <c r="E11" s="278"/>
      <c r="F11" s="278"/>
      <c r="G11" s="275"/>
      <c r="H11" s="276"/>
      <c r="I11" s="275"/>
      <c r="J11" s="275"/>
      <c r="K11" s="275"/>
      <c r="L11" s="276"/>
    </row>
    <row r="12" spans="2:12" ht="15" customHeight="1">
      <c r="B12" s="277"/>
      <c r="C12" s="274"/>
      <c r="D12" s="278"/>
      <c r="E12" s="278"/>
      <c r="F12" s="278"/>
      <c r="G12" s="279"/>
      <c r="H12" s="281"/>
      <c r="I12" s="280"/>
      <c r="J12" s="280"/>
      <c r="K12" s="280"/>
      <c r="L12" s="276"/>
    </row>
    <row r="13" spans="2:12" ht="15" customHeight="1">
      <c r="B13" s="277"/>
      <c r="C13" s="274"/>
      <c r="D13" s="278"/>
      <c r="E13" s="278"/>
      <c r="F13" s="278"/>
      <c r="G13" s="279"/>
      <c r="H13" s="281"/>
      <c r="I13" s="280"/>
      <c r="J13" s="280"/>
      <c r="K13" s="280"/>
      <c r="L13" s="276"/>
    </row>
    <row r="14" spans="2:12" ht="15" customHeight="1">
      <c r="B14" s="277"/>
      <c r="C14" s="274"/>
      <c r="D14" s="278"/>
      <c r="E14" s="278"/>
      <c r="F14" s="278"/>
      <c r="G14" s="279"/>
      <c r="H14" s="281"/>
      <c r="I14" s="280"/>
      <c r="J14" s="280"/>
      <c r="K14" s="280"/>
      <c r="L14" s="276"/>
    </row>
    <row r="15" spans="2:12" ht="15" customHeight="1">
      <c r="B15" s="277"/>
      <c r="C15" s="282"/>
      <c r="D15" s="283"/>
      <c r="E15" s="283"/>
      <c r="F15" s="283"/>
      <c r="G15" s="284"/>
      <c r="H15" s="285"/>
      <c r="I15" s="286"/>
      <c r="J15" s="286"/>
      <c r="K15" s="286"/>
      <c r="L15" s="287"/>
    </row>
    <row r="16" spans="2:12" ht="15" customHeight="1">
      <c r="B16" s="277"/>
      <c r="C16" s="282"/>
      <c r="D16" s="283"/>
      <c r="E16" s="283"/>
      <c r="F16" s="283"/>
      <c r="G16" s="284"/>
      <c r="H16" s="285"/>
      <c r="I16" s="438" t="s">
        <v>194</v>
      </c>
      <c r="J16" s="439"/>
      <c r="K16" s="286"/>
      <c r="L16" s="287"/>
    </row>
    <row r="17" spans="2:12" ht="15" customHeight="1">
      <c r="B17" s="277"/>
      <c r="C17" s="282"/>
      <c r="D17" s="283"/>
      <c r="E17" s="283"/>
      <c r="F17" s="283"/>
      <c r="G17" s="284"/>
      <c r="H17" s="285"/>
      <c r="I17" s="440"/>
      <c r="J17" s="441"/>
      <c r="K17" s="286"/>
      <c r="L17" s="287"/>
    </row>
    <row r="18" spans="2:12" ht="15" customHeight="1">
      <c r="B18" s="277"/>
      <c r="C18" s="282"/>
      <c r="D18" s="283"/>
      <c r="E18" s="283"/>
      <c r="F18" s="283"/>
      <c r="G18" s="284"/>
      <c r="H18" s="285"/>
      <c r="I18" s="442"/>
      <c r="J18" s="443"/>
      <c r="K18" s="286"/>
      <c r="L18" s="287"/>
    </row>
    <row r="19" spans="2:12" ht="15" customHeight="1">
      <c r="B19" s="277"/>
      <c r="C19" s="282"/>
      <c r="D19" s="283"/>
      <c r="E19" s="283"/>
      <c r="F19" s="283"/>
      <c r="G19" s="284"/>
      <c r="H19" s="285"/>
      <c r="I19" s="286"/>
      <c r="J19" s="286"/>
      <c r="K19" s="286"/>
      <c r="L19" s="287"/>
    </row>
    <row r="20" spans="2:12" ht="15" customHeight="1">
      <c r="B20" s="277"/>
      <c r="C20" s="282"/>
      <c r="D20" s="283"/>
      <c r="E20" s="283"/>
      <c r="F20" s="283"/>
      <c r="G20" s="284"/>
      <c r="H20" s="285"/>
      <c r="I20" s="286"/>
      <c r="J20" s="286"/>
      <c r="K20" s="286"/>
      <c r="L20" s="287"/>
    </row>
    <row r="21" spans="2:12" ht="15" customHeight="1">
      <c r="B21" s="277"/>
      <c r="C21" s="282"/>
      <c r="D21" s="283"/>
      <c r="E21" s="283"/>
      <c r="F21" s="283"/>
      <c r="G21" s="284"/>
      <c r="H21" s="285"/>
      <c r="I21" s="286"/>
      <c r="J21" s="286"/>
      <c r="K21" s="286"/>
      <c r="L21" s="287"/>
    </row>
    <row r="22" spans="2:12" ht="15" customHeight="1">
      <c r="B22" s="277"/>
      <c r="C22" s="282"/>
      <c r="D22" s="283"/>
      <c r="E22" s="283"/>
      <c r="F22" s="283"/>
      <c r="G22" s="284"/>
      <c r="H22" s="285"/>
      <c r="I22" s="286"/>
      <c r="J22" s="286"/>
      <c r="K22" s="286"/>
      <c r="L22" s="287"/>
    </row>
    <row r="23" spans="2:12" ht="15" customHeight="1">
      <c r="B23" s="277"/>
      <c r="C23" s="282"/>
      <c r="D23" s="283"/>
      <c r="E23" s="283"/>
      <c r="F23" s="283"/>
      <c r="G23" s="284"/>
      <c r="H23" s="285"/>
      <c r="I23" s="286"/>
      <c r="J23" s="286"/>
      <c r="K23" s="286"/>
      <c r="L23" s="287"/>
    </row>
    <row r="24" spans="2:12" ht="15" customHeight="1">
      <c r="B24" s="277"/>
      <c r="C24" s="282"/>
      <c r="D24" s="283"/>
      <c r="E24" s="283"/>
      <c r="F24" s="283"/>
      <c r="G24" s="284"/>
      <c r="H24" s="285"/>
      <c r="I24" s="286"/>
      <c r="J24" s="286"/>
      <c r="K24" s="286"/>
      <c r="L24" s="287"/>
    </row>
    <row r="25" spans="2:12" ht="15" customHeight="1">
      <c r="B25" s="277"/>
      <c r="C25" s="282"/>
      <c r="D25" s="283"/>
      <c r="E25" s="283"/>
      <c r="F25" s="283"/>
      <c r="G25" s="284"/>
      <c r="H25" s="285"/>
      <c r="I25" s="286"/>
      <c r="J25" s="286"/>
      <c r="K25" s="286"/>
      <c r="L25" s="287"/>
    </row>
    <row r="26" spans="2:12" ht="15" customHeight="1">
      <c r="B26" s="277"/>
      <c r="C26" s="282"/>
      <c r="D26" s="283"/>
      <c r="E26" s="283"/>
      <c r="F26" s="283"/>
      <c r="G26" s="284"/>
      <c r="H26" s="285"/>
      <c r="I26" s="286"/>
      <c r="J26" s="286"/>
      <c r="K26" s="286"/>
      <c r="L26" s="287"/>
    </row>
    <row r="27" spans="2:12" ht="15" customHeight="1">
      <c r="B27" s="277"/>
      <c r="C27" s="282"/>
      <c r="D27" s="283"/>
      <c r="E27" s="283"/>
      <c r="F27" s="283"/>
      <c r="G27" s="284"/>
      <c r="H27" s="285"/>
      <c r="I27" s="286"/>
      <c r="J27" s="286"/>
      <c r="K27" s="286"/>
      <c r="L27" s="287"/>
    </row>
    <row r="28" spans="2:12" ht="15" customHeight="1">
      <c r="B28" s="277"/>
      <c r="C28" s="282"/>
      <c r="D28" s="283"/>
      <c r="E28" s="283"/>
      <c r="F28" s="283"/>
      <c r="G28" s="284"/>
      <c r="H28" s="285"/>
      <c r="I28" s="286"/>
      <c r="J28" s="286"/>
      <c r="K28" s="286"/>
      <c r="L28" s="287"/>
    </row>
    <row r="29" spans="2:12" ht="15" customHeight="1">
      <c r="B29" s="277"/>
      <c r="C29" s="282"/>
      <c r="D29" s="283"/>
      <c r="E29" s="283"/>
      <c r="F29" s="283"/>
      <c r="G29" s="284"/>
      <c r="H29" s="285"/>
      <c r="I29" s="286"/>
      <c r="J29" s="286"/>
      <c r="K29" s="286"/>
      <c r="L29" s="287"/>
    </row>
    <row r="30" spans="2:12" ht="15" customHeight="1">
      <c r="B30" s="277"/>
      <c r="C30" s="282"/>
      <c r="D30" s="283"/>
      <c r="E30" s="283"/>
      <c r="F30" s="283"/>
      <c r="G30" s="284"/>
      <c r="H30" s="285"/>
      <c r="I30" s="286"/>
      <c r="J30" s="286"/>
      <c r="K30" s="286"/>
      <c r="L30" s="287"/>
    </row>
    <row r="31" spans="2:12" ht="15" customHeight="1">
      <c r="B31" s="277"/>
      <c r="C31" s="288" t="s">
        <v>254</v>
      </c>
      <c r="D31" s="289"/>
      <c r="E31" s="289"/>
      <c r="F31" s="289"/>
      <c r="G31" s="290"/>
      <c r="H31" s="285"/>
      <c r="I31" s="286"/>
      <c r="J31" s="286"/>
      <c r="K31" s="286"/>
      <c r="L31" s="287"/>
    </row>
    <row r="32" spans="2:12" ht="15" customHeight="1">
      <c r="B32" s="291"/>
      <c r="C32" s="292"/>
      <c r="D32" s="293"/>
      <c r="E32" s="293"/>
      <c r="F32" s="293"/>
      <c r="G32" s="294"/>
      <c r="H32" s="295"/>
      <c r="I32" s="296"/>
      <c r="J32" s="296"/>
      <c r="K32" s="296"/>
      <c r="L32" s="297"/>
    </row>
    <row r="33" spans="3:12" ht="8.25" customHeight="1">
      <c r="C33" s="272"/>
      <c r="D33" s="272"/>
      <c r="E33" s="272"/>
      <c r="F33" s="272"/>
      <c r="G33" s="272"/>
      <c r="H33" s="272"/>
      <c r="I33" s="272"/>
      <c r="J33" s="272"/>
      <c r="K33" s="272"/>
      <c r="L33" s="272"/>
    </row>
  </sheetData>
  <mergeCells count="8">
    <mergeCell ref="I16:J18"/>
    <mergeCell ref="B1:L1"/>
    <mergeCell ref="B3:L3"/>
    <mergeCell ref="B4:L4"/>
    <mergeCell ref="B6:C6"/>
    <mergeCell ref="D6:H6"/>
    <mergeCell ref="I6:K6"/>
    <mergeCell ref="L6:L7"/>
  </mergeCells>
  <conditionalFormatting sqref="B4">
    <cfRule type="cellIs" dxfId="1" priority="1" stopIfTrue="1" operator="equal">
      <formula>"VAYA A LA HOJA INICIO Y SELECIONE EL PERIODO CORRESPONDIENTE A ESTE INFORME"</formula>
    </cfRule>
  </conditionalFormatting>
  <printOptions horizontalCentered="1"/>
  <pageMargins left="0.19685039370078741" right="0.19685039370078741" top="1.7716535433070868" bottom="0.59055118110236227" header="0.19685039370078741" footer="0.19685039370078741"/>
  <pageSetup scale="70" orientation="landscape" r:id="rId1"/>
  <headerFooter scaleWithDoc="0">
    <oddHeader>&amp;C&amp;G</oddHeader>
    <oddFooter>&amp;C&amp;G</oddFooter>
  </headerFooter>
  <legacyDrawingHF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showGridLines="0" zoomScale="115" zoomScaleNormal="115" workbookViewId="0">
      <selection activeCell="P16" sqref="P16"/>
    </sheetView>
  </sheetViews>
  <sheetFormatPr baseColWidth="10" defaultColWidth="11.42578125" defaultRowHeight="12"/>
  <cols>
    <col min="1" max="2" width="11.42578125" style="298"/>
    <col min="3" max="3" width="13.140625" style="298" customWidth="1"/>
    <col min="4" max="8" width="11.42578125" style="298"/>
    <col min="9" max="9" width="10.28515625" style="298" customWidth="1"/>
    <col min="10" max="10" width="6.5703125" style="298" customWidth="1"/>
    <col min="11" max="12" width="11.42578125" style="298"/>
    <col min="13" max="13" width="13.85546875" style="298" customWidth="1"/>
    <col min="14" max="14" width="12.140625" style="298" customWidth="1"/>
    <col min="15" max="16384" width="11.42578125" style="298"/>
  </cols>
  <sheetData>
    <row r="1" spans="1:14" ht="35.1" customHeight="1">
      <c r="A1" s="468" t="s">
        <v>255</v>
      </c>
      <c r="B1" s="469"/>
      <c r="C1" s="469"/>
      <c r="D1" s="469"/>
      <c r="E1" s="469"/>
      <c r="F1" s="469"/>
      <c r="G1" s="469"/>
      <c r="H1" s="469"/>
      <c r="I1" s="469"/>
      <c r="J1" s="469"/>
      <c r="K1" s="469"/>
      <c r="L1" s="469"/>
      <c r="M1" s="469"/>
      <c r="N1" s="470"/>
    </row>
    <row r="2" spans="1:14" ht="7.15" customHeight="1">
      <c r="A2" s="500"/>
      <c r="B2" s="500"/>
      <c r="C2" s="500"/>
      <c r="D2" s="500"/>
      <c r="E2" s="500"/>
      <c r="F2" s="500"/>
      <c r="G2" s="500"/>
      <c r="H2" s="500"/>
      <c r="I2" s="500"/>
      <c r="J2" s="500"/>
      <c r="K2" s="500"/>
      <c r="L2" s="500"/>
      <c r="M2" s="500"/>
      <c r="N2" s="500"/>
    </row>
    <row r="3" spans="1:14" ht="19.5" customHeight="1">
      <c r="A3" s="471" t="s">
        <v>288</v>
      </c>
      <c r="B3" s="472"/>
      <c r="C3" s="472"/>
      <c r="D3" s="472"/>
      <c r="E3" s="472"/>
      <c r="F3" s="472"/>
      <c r="G3" s="472"/>
      <c r="H3" s="472"/>
      <c r="I3" s="472"/>
      <c r="J3" s="472"/>
      <c r="K3" s="472"/>
      <c r="L3" s="472"/>
      <c r="M3" s="472"/>
      <c r="N3" s="473"/>
    </row>
    <row r="4" spans="1:14" ht="19.5" customHeight="1">
      <c r="A4" s="471" t="s">
        <v>290</v>
      </c>
      <c r="B4" s="472"/>
      <c r="C4" s="472"/>
      <c r="D4" s="472"/>
      <c r="E4" s="472"/>
      <c r="F4" s="472"/>
      <c r="G4" s="472"/>
      <c r="H4" s="472"/>
      <c r="I4" s="472"/>
      <c r="J4" s="472"/>
      <c r="K4" s="472"/>
      <c r="L4" s="472"/>
      <c r="M4" s="472"/>
      <c r="N4" s="473"/>
    </row>
    <row r="5" spans="1:14" s="300" customFormat="1" ht="6.6" customHeight="1">
      <c r="A5" s="501"/>
      <c r="B5" s="501"/>
      <c r="C5" s="501"/>
      <c r="D5" s="501"/>
      <c r="E5" s="501"/>
      <c r="F5" s="501"/>
      <c r="G5" s="501"/>
      <c r="H5" s="501"/>
      <c r="I5" s="299"/>
      <c r="J5" s="299"/>
      <c r="K5" s="299"/>
      <c r="L5" s="299"/>
      <c r="M5" s="299"/>
      <c r="N5" s="299"/>
    </row>
    <row r="6" spans="1:14" s="303" customFormat="1" ht="41.45" customHeight="1">
      <c r="A6" s="487" t="s">
        <v>256</v>
      </c>
      <c r="B6" s="488"/>
      <c r="C6" s="489"/>
      <c r="D6" s="490" t="s">
        <v>257</v>
      </c>
      <c r="E6" s="491"/>
      <c r="F6" s="491"/>
      <c r="G6" s="492"/>
      <c r="H6" s="301" t="s">
        <v>258</v>
      </c>
      <c r="I6" s="493" t="s">
        <v>259</v>
      </c>
      <c r="J6" s="494"/>
      <c r="K6" s="302" t="s">
        <v>260</v>
      </c>
      <c r="L6" s="302" t="s">
        <v>261</v>
      </c>
      <c r="M6" s="302" t="s">
        <v>262</v>
      </c>
      <c r="N6" s="302" t="s">
        <v>263</v>
      </c>
    </row>
    <row r="7" spans="1:14" ht="25.15" customHeight="1">
      <c r="A7" s="497" t="s">
        <v>0</v>
      </c>
      <c r="B7" s="498"/>
      <c r="C7" s="499"/>
      <c r="D7" s="497" t="s">
        <v>1</v>
      </c>
      <c r="E7" s="498"/>
      <c r="F7" s="498"/>
      <c r="G7" s="499"/>
      <c r="H7" s="304" t="s">
        <v>2</v>
      </c>
      <c r="I7" s="495"/>
      <c r="J7" s="496"/>
      <c r="K7" s="304" t="s">
        <v>264</v>
      </c>
      <c r="L7" s="304" t="s">
        <v>264</v>
      </c>
      <c r="M7" s="304" t="s">
        <v>264</v>
      </c>
      <c r="N7" s="304" t="s">
        <v>264</v>
      </c>
    </row>
    <row r="8" spans="1:14" ht="8.4499999999999993" customHeight="1">
      <c r="A8" s="482"/>
      <c r="B8" s="482"/>
      <c r="C8" s="482"/>
      <c r="D8" s="482"/>
      <c r="E8" s="482"/>
      <c r="F8" s="482"/>
      <c r="G8" s="482"/>
      <c r="H8" s="482"/>
      <c r="I8" s="482"/>
      <c r="J8" s="482"/>
      <c r="K8" s="482"/>
      <c r="L8" s="482"/>
      <c r="M8" s="482"/>
      <c r="N8" s="482"/>
    </row>
    <row r="9" spans="1:14" ht="25.15" customHeight="1">
      <c r="A9" s="483" t="s">
        <v>265</v>
      </c>
      <c r="B9" s="483"/>
      <c r="C9" s="483"/>
      <c r="D9" s="484"/>
      <c r="E9" s="485"/>
      <c r="F9" s="485"/>
      <c r="G9" s="485"/>
      <c r="H9" s="485"/>
      <c r="I9" s="485"/>
      <c r="J9" s="485"/>
      <c r="K9" s="485"/>
      <c r="L9" s="485"/>
      <c r="M9" s="485"/>
      <c r="N9" s="486"/>
    </row>
    <row r="10" spans="1:14" ht="25.15" customHeight="1">
      <c r="A10" s="483" t="s">
        <v>266</v>
      </c>
      <c r="B10" s="483"/>
      <c r="C10" s="483"/>
      <c r="D10" s="484"/>
      <c r="E10" s="485"/>
      <c r="F10" s="485"/>
      <c r="G10" s="485"/>
      <c r="H10" s="485"/>
      <c r="I10" s="485"/>
      <c r="J10" s="485"/>
      <c r="K10" s="485"/>
      <c r="L10" s="485"/>
      <c r="M10" s="485"/>
      <c r="N10" s="486"/>
    </row>
    <row r="11" spans="1:14" ht="25.15" customHeight="1">
      <c r="A11" s="483" t="s">
        <v>267</v>
      </c>
      <c r="B11" s="483"/>
      <c r="C11" s="483"/>
      <c r="D11" s="502" t="s">
        <v>194</v>
      </c>
      <c r="E11" s="503"/>
      <c r="F11" s="503"/>
      <c r="G11" s="503"/>
      <c r="H11" s="503"/>
      <c r="I11" s="503"/>
      <c r="J11" s="503"/>
      <c r="K11" s="503"/>
      <c r="L11" s="503"/>
      <c r="M11" s="503"/>
      <c r="N11" s="504"/>
    </row>
    <row r="12" spans="1:14" ht="25.15" customHeight="1">
      <c r="A12" s="483" t="s">
        <v>268</v>
      </c>
      <c r="B12" s="483"/>
      <c r="C12" s="483"/>
      <c r="D12" s="484"/>
      <c r="E12" s="485"/>
      <c r="F12" s="485"/>
      <c r="G12" s="485"/>
      <c r="H12" s="485"/>
      <c r="I12" s="485"/>
      <c r="J12" s="485"/>
      <c r="K12" s="485"/>
      <c r="L12" s="485"/>
      <c r="M12" s="485"/>
      <c r="N12" s="486"/>
    </row>
    <row r="13" spans="1:14" ht="25.15" customHeight="1">
      <c r="A13" s="483" t="s">
        <v>269</v>
      </c>
      <c r="B13" s="483"/>
      <c r="C13" s="483"/>
      <c r="D13" s="484"/>
      <c r="E13" s="485"/>
      <c r="F13" s="485"/>
      <c r="G13" s="485"/>
      <c r="H13" s="485"/>
      <c r="I13" s="485"/>
      <c r="J13" s="485"/>
      <c r="K13" s="485"/>
      <c r="L13" s="485"/>
      <c r="M13" s="485"/>
      <c r="N13" s="486"/>
    </row>
    <row r="14" spans="1:14" ht="25.15" customHeight="1">
      <c r="A14" s="483" t="s">
        <v>270</v>
      </c>
      <c r="B14" s="483"/>
      <c r="C14" s="483"/>
      <c r="D14" s="484"/>
      <c r="E14" s="485"/>
      <c r="F14" s="485"/>
      <c r="G14" s="485"/>
      <c r="H14" s="485"/>
      <c r="I14" s="485"/>
      <c r="J14" s="485"/>
      <c r="K14" s="485"/>
      <c r="L14" s="485"/>
      <c r="M14" s="485"/>
      <c r="N14" s="486"/>
    </row>
    <row r="15" spans="1:14" ht="25.15" customHeight="1">
      <c r="A15" s="483" t="s">
        <v>271</v>
      </c>
      <c r="B15" s="483"/>
      <c r="C15" s="483"/>
      <c r="D15" s="484"/>
      <c r="E15" s="485"/>
      <c r="F15" s="485"/>
      <c r="G15" s="485"/>
      <c r="H15" s="485"/>
      <c r="I15" s="485"/>
      <c r="J15" s="485"/>
      <c r="K15" s="485"/>
      <c r="L15" s="485"/>
      <c r="M15" s="485"/>
      <c r="N15" s="486"/>
    </row>
    <row r="16" spans="1:14" ht="25.15" customHeight="1">
      <c r="A16" s="483" t="s">
        <v>272</v>
      </c>
      <c r="B16" s="483"/>
      <c r="C16" s="483"/>
      <c r="D16" s="484"/>
      <c r="E16" s="485"/>
      <c r="F16" s="485"/>
      <c r="G16" s="485"/>
      <c r="H16" s="485"/>
      <c r="I16" s="485"/>
      <c r="J16" s="485"/>
      <c r="K16" s="485"/>
      <c r="L16" s="485"/>
      <c r="M16" s="485"/>
      <c r="N16" s="486"/>
    </row>
    <row r="17" spans="1:14" ht="25.15" customHeight="1">
      <c r="A17" s="483" t="s">
        <v>273</v>
      </c>
      <c r="B17" s="483"/>
      <c r="C17" s="483"/>
      <c r="D17" s="484"/>
      <c r="E17" s="485"/>
      <c r="F17" s="485"/>
      <c r="G17" s="485"/>
      <c r="H17" s="485"/>
      <c r="I17" s="485"/>
      <c r="J17" s="485"/>
      <c r="K17" s="485"/>
      <c r="L17" s="485"/>
      <c r="M17" s="485"/>
      <c r="N17" s="486"/>
    </row>
    <row r="18" spans="1:14" ht="25.15" customHeight="1">
      <c r="A18" s="483" t="s">
        <v>274</v>
      </c>
      <c r="B18" s="483"/>
      <c r="C18" s="483"/>
      <c r="D18" s="484"/>
      <c r="E18" s="485"/>
      <c r="F18" s="485"/>
      <c r="G18" s="485"/>
      <c r="H18" s="485"/>
      <c r="I18" s="485"/>
      <c r="J18" s="485"/>
      <c r="K18" s="485"/>
      <c r="L18" s="485"/>
      <c r="M18" s="485"/>
      <c r="N18" s="486"/>
    </row>
    <row r="19" spans="1:14" ht="25.15" customHeight="1">
      <c r="A19" s="483" t="s">
        <v>275</v>
      </c>
      <c r="B19" s="483"/>
      <c r="C19" s="483"/>
      <c r="D19" s="484"/>
      <c r="E19" s="485"/>
      <c r="F19" s="485"/>
      <c r="G19" s="485"/>
      <c r="H19" s="485"/>
      <c r="I19" s="485"/>
      <c r="J19" s="485"/>
      <c r="K19" s="485"/>
      <c r="L19" s="485"/>
      <c r="M19" s="485"/>
      <c r="N19" s="486"/>
    </row>
    <row r="20" spans="1:14" ht="6" customHeight="1">
      <c r="A20" s="305"/>
      <c r="B20" s="305"/>
      <c r="C20" s="305"/>
      <c r="D20" s="306"/>
      <c r="E20" s="306"/>
      <c r="F20" s="306"/>
      <c r="G20" s="306"/>
      <c r="H20" s="306"/>
      <c r="I20" s="307"/>
      <c r="J20" s="307"/>
      <c r="K20" s="506"/>
      <c r="L20" s="506"/>
      <c r="M20" s="506"/>
      <c r="N20" s="506"/>
    </row>
    <row r="21" spans="1:14" ht="19.5" customHeight="1">
      <c r="A21" s="505" t="s">
        <v>276</v>
      </c>
      <c r="B21" s="505"/>
      <c r="C21" s="505"/>
      <c r="D21" s="505"/>
      <c r="E21" s="505"/>
      <c r="F21" s="505"/>
      <c r="G21" s="505"/>
      <c r="H21" s="505"/>
      <c r="I21" s="505"/>
      <c r="J21" s="505"/>
      <c r="K21" s="505"/>
      <c r="L21" s="505"/>
      <c r="M21" s="505"/>
      <c r="N21" s="505"/>
    </row>
    <row r="22" spans="1:14" ht="12.75">
      <c r="A22" s="505" t="s">
        <v>277</v>
      </c>
      <c r="B22" s="505"/>
      <c r="C22" s="510" t="s">
        <v>278</v>
      </c>
      <c r="D22" s="510" t="s">
        <v>279</v>
      </c>
      <c r="E22" s="510"/>
      <c r="F22" s="510"/>
      <c r="G22" s="510"/>
      <c r="H22" s="510"/>
      <c r="I22" s="510"/>
      <c r="J22" s="510"/>
      <c r="K22" s="510"/>
      <c r="L22" s="510"/>
      <c r="M22" s="510"/>
      <c r="N22" s="510"/>
    </row>
    <row r="23" spans="1:14" ht="25.15" customHeight="1">
      <c r="A23" s="505"/>
      <c r="B23" s="505"/>
      <c r="C23" s="510"/>
      <c r="D23" s="505" t="s">
        <v>280</v>
      </c>
      <c r="E23" s="505"/>
      <c r="F23" s="505" t="s">
        <v>281</v>
      </c>
      <c r="G23" s="505"/>
      <c r="H23" s="505" t="s">
        <v>282</v>
      </c>
      <c r="I23" s="505"/>
      <c r="J23" s="505" t="s">
        <v>283</v>
      </c>
      <c r="K23" s="505"/>
      <c r="L23" s="505" t="s">
        <v>284</v>
      </c>
      <c r="M23" s="505"/>
      <c r="N23" s="505"/>
    </row>
    <row r="24" spans="1:14" ht="15" customHeight="1">
      <c r="A24" s="511" t="s">
        <v>285</v>
      </c>
      <c r="B24" s="512"/>
      <c r="C24" s="308" t="s">
        <v>80</v>
      </c>
      <c r="D24" s="507" t="s">
        <v>80</v>
      </c>
      <c r="E24" s="509"/>
      <c r="F24" s="507" t="s">
        <v>80</v>
      </c>
      <c r="G24" s="509"/>
      <c r="H24" s="507" t="s">
        <v>80</v>
      </c>
      <c r="I24" s="509"/>
      <c r="J24" s="507" t="s">
        <v>80</v>
      </c>
      <c r="K24" s="509"/>
      <c r="L24" s="507" t="s">
        <v>80</v>
      </c>
      <c r="M24" s="508"/>
      <c r="N24" s="509"/>
    </row>
    <row r="25" spans="1:14" ht="15" customHeight="1">
      <c r="A25" s="511" t="s">
        <v>286</v>
      </c>
      <c r="B25" s="512"/>
      <c r="C25" s="308"/>
      <c r="D25" s="507"/>
      <c r="E25" s="509"/>
      <c r="F25" s="507"/>
      <c r="G25" s="509"/>
      <c r="H25" s="507"/>
      <c r="I25" s="509"/>
      <c r="J25" s="507"/>
      <c r="K25" s="509"/>
      <c r="L25" s="507"/>
      <c r="M25" s="508"/>
      <c r="N25" s="509"/>
    </row>
    <row r="26" spans="1:14" ht="15" customHeight="1">
      <c r="A26" s="511" t="s">
        <v>284</v>
      </c>
      <c r="B26" s="512"/>
      <c r="C26" s="309"/>
      <c r="D26" s="513"/>
      <c r="E26" s="514"/>
      <c r="F26" s="513"/>
      <c r="G26" s="514"/>
      <c r="H26" s="513"/>
      <c r="I26" s="514"/>
      <c r="J26" s="513"/>
      <c r="K26" s="514"/>
      <c r="L26" s="507"/>
      <c r="M26" s="508"/>
      <c r="N26" s="509"/>
    </row>
    <row r="27" spans="1:14">
      <c r="A27" s="299"/>
      <c r="B27" s="299"/>
      <c r="C27" s="299"/>
      <c r="D27" s="299"/>
      <c r="E27" s="299"/>
      <c r="F27" s="299"/>
      <c r="G27" s="299"/>
      <c r="H27" s="299"/>
      <c r="I27" s="299"/>
      <c r="J27" s="299"/>
      <c r="K27" s="299"/>
      <c r="L27" s="299"/>
      <c r="M27" s="299"/>
      <c r="N27" s="299"/>
    </row>
  </sheetData>
  <mergeCells count="61">
    <mergeCell ref="L26:N26"/>
    <mergeCell ref="A25:B25"/>
    <mergeCell ref="D25:E25"/>
    <mergeCell ref="F25:G25"/>
    <mergeCell ref="H25:I25"/>
    <mergeCell ref="J25:K25"/>
    <mergeCell ref="L25:N25"/>
    <mergeCell ref="A26:B26"/>
    <mergeCell ref="D26:E26"/>
    <mergeCell ref="F26:G26"/>
    <mergeCell ref="H26:I26"/>
    <mergeCell ref="J26:K26"/>
    <mergeCell ref="L24:N24"/>
    <mergeCell ref="A22:B23"/>
    <mergeCell ref="C22:C23"/>
    <mergeCell ref="D22:N22"/>
    <mergeCell ref="D23:E23"/>
    <mergeCell ref="F23:G23"/>
    <mergeCell ref="H23:I23"/>
    <mergeCell ref="J23:K23"/>
    <mergeCell ref="L23:N23"/>
    <mergeCell ref="A24:B24"/>
    <mergeCell ref="D24:E24"/>
    <mergeCell ref="F24:G24"/>
    <mergeCell ref="H24:I24"/>
    <mergeCell ref="J24:K24"/>
    <mergeCell ref="A14:C14"/>
    <mergeCell ref="D14:N14"/>
    <mergeCell ref="A21:N21"/>
    <mergeCell ref="A15:C15"/>
    <mergeCell ref="D15:N15"/>
    <mergeCell ref="A16:C16"/>
    <mergeCell ref="D16:N16"/>
    <mergeCell ref="A17:C17"/>
    <mergeCell ref="D17:N17"/>
    <mergeCell ref="A18:C18"/>
    <mergeCell ref="D18:N18"/>
    <mergeCell ref="A19:C19"/>
    <mergeCell ref="D19:N19"/>
    <mergeCell ref="K20:N20"/>
    <mergeCell ref="A12:C12"/>
    <mergeCell ref="D12:N12"/>
    <mergeCell ref="A13:C13"/>
    <mergeCell ref="D13:N13"/>
    <mergeCell ref="A11:C11"/>
    <mergeCell ref="D11:N11"/>
    <mergeCell ref="A1:N1"/>
    <mergeCell ref="A2:N2"/>
    <mergeCell ref="A3:N3"/>
    <mergeCell ref="A4:N4"/>
    <mergeCell ref="A5:H5"/>
    <mergeCell ref="A8:N8"/>
    <mergeCell ref="A9:C9"/>
    <mergeCell ref="D9:N9"/>
    <mergeCell ref="A10:C10"/>
    <mergeCell ref="A6:C6"/>
    <mergeCell ref="D6:G6"/>
    <mergeCell ref="I6:J7"/>
    <mergeCell ref="A7:C7"/>
    <mergeCell ref="D7:G7"/>
    <mergeCell ref="D10:N10"/>
  </mergeCells>
  <conditionalFormatting sqref="A4:A5 B5">
    <cfRule type="cellIs" dxfId="0" priority="1" stopIfTrue="1" operator="equal">
      <formula>"VAYA A LA HOJA INICIO Y SELECIONE EL PERIODO CORRESPONDIENTE A ESTE INFORME"</formula>
    </cfRule>
  </conditionalFormatting>
  <printOptions horizontalCentered="1"/>
  <pageMargins left="0.19685039370078741" right="0.19685039370078741" top="1.7322834645669292" bottom="0.59055118110236227" header="0.19685039370078741" footer="0.31496062992125984"/>
  <pageSetup scale="70" orientation="landscape" r:id="rId1"/>
  <headerFooter scaleWithDoc="0">
    <oddHeader>&amp;C&amp;G</oddHead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18</vt:i4>
      </vt:variant>
      <vt:variant>
        <vt:lpstr>Rangos con nombre</vt:lpstr>
      </vt:variant>
      <vt:variant>
        <vt:i4>28</vt:i4>
      </vt:variant>
    </vt:vector>
  </HeadingPairs>
  <TitlesOfParts>
    <vt:vector size="46" baseType="lpstr">
      <vt:lpstr>Caratula</vt:lpstr>
      <vt:lpstr>ECG-1</vt:lpstr>
      <vt:lpstr>ECG-1 (2)</vt:lpstr>
      <vt:lpstr>APP-1</vt:lpstr>
      <vt:lpstr>APP-2</vt:lpstr>
      <vt:lpstr>APP-3</vt:lpstr>
      <vt:lpstr>ARF</vt:lpstr>
      <vt:lpstr>AR</vt:lpstr>
      <vt:lpstr>AR (2)</vt:lpstr>
      <vt:lpstr>IPP</vt:lpstr>
      <vt:lpstr>EAP</vt:lpstr>
      <vt:lpstr>ADS-1</vt:lpstr>
      <vt:lpstr>ADS-2</vt:lpstr>
      <vt:lpstr>SAP</vt:lpstr>
      <vt:lpstr>FIC</vt:lpstr>
      <vt:lpstr>AUR</vt:lpstr>
      <vt:lpstr>LAPI</vt:lpstr>
      <vt:lpstr>IDH</vt:lpstr>
      <vt:lpstr>'APP-1'!Área_de_impresión</vt:lpstr>
      <vt:lpstr>'APP-3'!Área_de_impresión</vt:lpstr>
      <vt:lpstr>AR!Área_de_impresión</vt:lpstr>
      <vt:lpstr>'AR (2)'!Área_de_impresión</vt:lpstr>
      <vt:lpstr>ARF!Área_de_impresión</vt:lpstr>
      <vt:lpstr>AUR!Área_de_impresión</vt:lpstr>
      <vt:lpstr>Caratula!Área_de_impresión</vt:lpstr>
      <vt:lpstr>'ECG-1'!Área_de_impresión</vt:lpstr>
      <vt:lpstr>'ECG-1 (2)'!Área_de_impresión</vt:lpstr>
      <vt:lpstr>FIC!Área_de_impresión</vt:lpstr>
      <vt:lpstr>IPP!Área_de_impresión</vt:lpstr>
      <vt:lpstr>'ADS-1'!Títulos_a_imprimir</vt:lpstr>
      <vt:lpstr>'ADS-2'!Títulos_a_imprimir</vt:lpstr>
      <vt:lpstr>'APP-1'!Títulos_a_imprimir</vt:lpstr>
      <vt:lpstr>'APP-2'!Títulos_a_imprimir</vt:lpstr>
      <vt:lpstr>'APP-3'!Títulos_a_imprimir</vt:lpstr>
      <vt:lpstr>AR!Títulos_a_imprimir</vt:lpstr>
      <vt:lpstr>'AR (2)'!Títulos_a_imprimir</vt:lpstr>
      <vt:lpstr>ARF!Títulos_a_imprimir</vt:lpstr>
      <vt:lpstr>AUR!Títulos_a_imprimir</vt:lpstr>
      <vt:lpstr>EAP!Títulos_a_imprimir</vt:lpstr>
      <vt:lpstr>'ECG-1'!Títulos_a_imprimir</vt:lpstr>
      <vt:lpstr>'ECG-1 (2)'!Títulos_a_imprimir</vt:lpstr>
      <vt:lpstr>FIC!Títulos_a_imprimir</vt:lpstr>
      <vt:lpstr>IDH!Títulos_a_imprimir</vt:lpstr>
      <vt:lpstr>IPP!Títulos_a_imprimir</vt:lpstr>
      <vt:lpstr>LAPI!Títulos_a_imprimir</vt:lpstr>
      <vt:lpstr>SAP!Títulos_a_imprimir</vt:lpstr>
    </vt:vector>
  </TitlesOfParts>
  <Company>Subsecretaría de Egresos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Jibarra</dc:creator>
  <cp:lastModifiedBy>Cecilia Mendoza Frias</cp:lastModifiedBy>
  <cp:lastPrinted>2017-05-12T15:19:05Z</cp:lastPrinted>
  <dcterms:created xsi:type="dcterms:W3CDTF">2007-06-29T21:15:18Z</dcterms:created>
  <dcterms:modified xsi:type="dcterms:W3CDTF">2017-07-05T15:33:06Z</dcterms:modified>
</cp:coreProperties>
</file>